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rk\Desktop\"/>
    </mc:Choice>
  </mc:AlternateContent>
  <bookViews>
    <workbookView xWindow="0" yWindow="0" windowWidth="19200" windowHeight="11595" activeTab="4"/>
  </bookViews>
  <sheets>
    <sheet name="7 класс" sheetId="5" r:id="rId1"/>
    <sheet name="8 класс " sheetId="4" r:id="rId2"/>
    <sheet name="9 класс" sheetId="1" r:id="rId3"/>
    <sheet name="10 класс" sheetId="2" r:id="rId4"/>
    <sheet name="11 класс" sheetId="3" r:id="rId5"/>
  </sheets>
  <definedNames>
    <definedName name="_xlnm._FilterDatabase" localSheetId="4" hidden="1">'11 класс'!$A$10:$K$10</definedName>
  </definedNames>
  <calcPr calcId="162913"/>
</workbook>
</file>

<file path=xl/calcChain.xml><?xml version="1.0" encoding="utf-8"?>
<calcChain xmlns="http://schemas.openxmlformats.org/spreadsheetml/2006/main">
  <c r="J20" i="4" l="1"/>
  <c r="L20" i="4" s="1"/>
  <c r="J15" i="4"/>
  <c r="L15" i="4" s="1"/>
  <c r="J12" i="4"/>
  <c r="L12" i="4" s="1"/>
  <c r="J13" i="4"/>
  <c r="L13" i="4" s="1"/>
  <c r="J16" i="4"/>
  <c r="L16" i="4" s="1"/>
  <c r="J14" i="4"/>
  <c r="L14" i="4" s="1"/>
  <c r="J11" i="4"/>
  <c r="L11" i="4" s="1"/>
  <c r="J17" i="4"/>
  <c r="L17" i="4" s="1"/>
  <c r="J21" i="4"/>
  <c r="L21" i="4" s="1"/>
  <c r="J18" i="4"/>
  <c r="L18" i="4" s="1"/>
  <c r="J22" i="4"/>
  <c r="L22" i="4" s="1"/>
  <c r="J19" i="4"/>
  <c r="J15" i="2"/>
  <c r="L15" i="2" s="1"/>
  <c r="J11" i="2"/>
  <c r="L11" i="2" s="1"/>
  <c r="J12" i="2"/>
  <c r="L12" i="2" s="1"/>
  <c r="J14" i="2"/>
  <c r="L14" i="2" s="1"/>
  <c r="J18" i="2"/>
  <c r="J16" i="2"/>
  <c r="L16" i="2" s="1"/>
  <c r="J17" i="2"/>
  <c r="L17" i="2" s="1"/>
  <c r="J13" i="2"/>
  <c r="L13" i="2" s="1"/>
  <c r="L18" i="2"/>
  <c r="J14" i="1"/>
  <c r="L14" i="1" s="1"/>
  <c r="J13" i="1"/>
  <c r="L13" i="1" s="1"/>
  <c r="J16" i="1"/>
  <c r="L16" i="1" s="1"/>
  <c r="J20" i="1"/>
  <c r="L20" i="1" s="1"/>
  <c r="J11" i="1"/>
  <c r="L11" i="1" s="1"/>
  <c r="J12" i="1"/>
  <c r="L12" i="1" s="1"/>
  <c r="J15" i="1"/>
  <c r="L15" i="1" s="1"/>
  <c r="J22" i="1"/>
  <c r="L22" i="1" s="1"/>
  <c r="J17" i="1"/>
  <c r="L17" i="1" s="1"/>
  <c r="J19" i="1"/>
  <c r="L19" i="1" s="1"/>
  <c r="J21" i="1"/>
  <c r="L21" i="1" s="1"/>
  <c r="J18" i="1"/>
  <c r="L18" i="1" s="1"/>
  <c r="J23" i="1"/>
  <c r="L23" i="1" s="1"/>
  <c r="M22" i="1" l="1"/>
  <c r="M11" i="1"/>
  <c r="M12" i="1"/>
  <c r="M16" i="1"/>
  <c r="M18" i="1"/>
  <c r="M15" i="1"/>
  <c r="M17" i="1"/>
  <c r="M13" i="1"/>
  <c r="M21" i="1"/>
  <c r="M14" i="1"/>
  <c r="M19" i="1"/>
  <c r="M20" i="1"/>
  <c r="M23" i="1"/>
  <c r="J17" i="3"/>
  <c r="J12" i="3"/>
  <c r="J11" i="3"/>
  <c r="J16" i="3"/>
  <c r="J13" i="3"/>
  <c r="J14" i="3"/>
  <c r="J18" i="3"/>
  <c r="J15" i="3"/>
  <c r="J19" i="2"/>
  <c r="J16" i="5"/>
  <c r="J12" i="5"/>
  <c r="J13" i="5"/>
  <c r="J17" i="5"/>
  <c r="J18" i="5"/>
  <c r="J19" i="5"/>
  <c r="J20" i="5"/>
  <c r="J14" i="5"/>
  <c r="J15" i="5"/>
  <c r="J11" i="5"/>
  <c r="L15" i="3" l="1"/>
  <c r="L17" i="3"/>
  <c r="L12" i="3"/>
  <c r="L11" i="3"/>
  <c r="L16" i="3"/>
  <c r="L13" i="3"/>
  <c r="L14" i="3"/>
  <c r="L18" i="3"/>
  <c r="M17" i="3" l="1"/>
  <c r="M11" i="3"/>
  <c r="M14" i="3"/>
  <c r="M13" i="3"/>
  <c r="M12" i="3"/>
  <c r="M18" i="3"/>
  <c r="M16" i="3"/>
  <c r="M15" i="3"/>
  <c r="L15" i="5"/>
  <c r="L14" i="5"/>
  <c r="L20" i="5"/>
  <c r="L19" i="5"/>
  <c r="L18" i="5"/>
  <c r="L17" i="5"/>
  <c r="L13" i="5"/>
  <c r="L12" i="5"/>
  <c r="L16" i="5"/>
  <c r="L11" i="5"/>
  <c r="L19" i="4"/>
  <c r="L19" i="2"/>
  <c r="M19" i="4" l="1"/>
  <c r="M12" i="4"/>
  <c r="M11" i="4"/>
  <c r="M18" i="4"/>
  <c r="M20" i="4"/>
  <c r="M17" i="4"/>
  <c r="M13" i="4"/>
  <c r="M15" i="4"/>
  <c r="M22" i="4"/>
  <c r="M21" i="4"/>
  <c r="M14" i="4"/>
  <c r="M16" i="4"/>
  <c r="M19" i="2"/>
  <c r="M13" i="2"/>
  <c r="M16" i="2"/>
  <c r="M14" i="2"/>
  <c r="M18" i="2"/>
  <c r="M12" i="2"/>
  <c r="M15" i="2"/>
  <c r="M17" i="2"/>
  <c r="M11" i="2"/>
  <c r="M16" i="5"/>
  <c r="M13" i="5"/>
  <c r="M18" i="5"/>
  <c r="M20" i="5"/>
  <c r="M15" i="5"/>
  <c r="M11" i="5"/>
  <c r="M12" i="5"/>
  <c r="M17" i="5"/>
  <c r="M14" i="5"/>
  <c r="M19" i="5"/>
</calcChain>
</file>

<file path=xl/sharedStrings.xml><?xml version="1.0" encoding="utf-8"?>
<sst xmlns="http://schemas.openxmlformats.org/spreadsheetml/2006/main" count="195" uniqueCount="85">
  <si>
    <t>№</t>
  </si>
  <si>
    <t>Класс обучения</t>
  </si>
  <si>
    <t>% от максимально возможного балла</t>
  </si>
  <si>
    <t>Класс, за который участник выполнял задания олимпиады</t>
  </si>
  <si>
    <t>Статус участника
(участник/призер/победитель)</t>
  </si>
  <si>
    <t>Максимальный результат (балл)</t>
  </si>
  <si>
    <t>Рейтинг участников</t>
  </si>
  <si>
    <t>Результат участника (балл)</t>
  </si>
  <si>
    <t xml:space="preserve">
</t>
  </si>
  <si>
    <t>Шифр</t>
  </si>
  <si>
    <t>Список участников и результаты муниципального этапа всероссийской олимпиады школьников 2019/2020 учебного года</t>
  </si>
  <si>
    <r>
      <t>___________________________________________________</t>
    </r>
    <r>
      <rPr>
        <u/>
        <sz val="12"/>
        <color theme="1"/>
        <rFont val="Times New Roman"/>
        <family val="1"/>
        <charset val="204"/>
      </rPr>
      <t>__город Мончегорск с подведомственной территорией______</t>
    </r>
    <r>
      <rPr>
        <sz val="12"/>
        <color theme="1"/>
        <rFont val="Times New Roman"/>
        <family val="1"/>
        <charset val="204"/>
      </rPr>
      <t xml:space="preserve">________________________________________________
(название муниципального образования МО)
</t>
    </r>
  </si>
  <si>
    <r>
      <t>_________________</t>
    </r>
    <r>
      <rPr>
        <u/>
        <sz val="12"/>
        <color theme="1"/>
        <rFont val="Times New Roman"/>
        <family val="1"/>
        <charset val="204"/>
      </rPr>
      <t>_11__</t>
    </r>
    <r>
      <rPr>
        <sz val="12"/>
        <color theme="1"/>
        <rFont val="Times New Roman"/>
        <family val="1"/>
        <charset val="204"/>
      </rPr>
      <t xml:space="preserve">________________
(класс, форма заполняется по всем классам, для которых проводилась олимпиада)
</t>
    </r>
  </si>
  <si>
    <r>
      <t>__________________</t>
    </r>
    <r>
      <rPr>
        <u/>
        <sz val="12"/>
        <color theme="1"/>
        <rFont val="Times New Roman"/>
        <family val="1"/>
        <charset val="204"/>
      </rPr>
      <t>__            город Мончегорск с подведомственной территорией_________________</t>
    </r>
    <r>
      <rPr>
        <sz val="12"/>
        <color theme="1"/>
        <rFont val="Times New Roman"/>
        <family val="1"/>
        <charset val="204"/>
      </rPr>
      <t xml:space="preserve">_______________________
(название муниципального образования МО)
</t>
    </r>
  </si>
  <si>
    <r>
      <t>_____________</t>
    </r>
    <r>
      <rPr>
        <u/>
        <sz val="12"/>
        <color theme="1"/>
        <rFont val="Times New Roman"/>
        <family val="1"/>
        <charset val="204"/>
      </rPr>
      <t>___10_____</t>
    </r>
    <r>
      <rPr>
        <sz val="12"/>
        <color theme="1"/>
        <rFont val="Times New Roman"/>
        <family val="1"/>
        <charset val="204"/>
      </rPr>
      <t xml:space="preserve">____
(класс, форма заполняется по всем классам, для которых проводилась олимпиада)
</t>
    </r>
  </si>
  <si>
    <r>
      <t>_____________</t>
    </r>
    <r>
      <rPr>
        <u/>
        <sz val="12"/>
        <color theme="1"/>
        <rFont val="Times New Roman"/>
        <family val="1"/>
        <charset val="204"/>
      </rPr>
      <t>___9_____</t>
    </r>
    <r>
      <rPr>
        <sz val="12"/>
        <color theme="1"/>
        <rFont val="Times New Roman"/>
        <family val="1"/>
        <charset val="204"/>
      </rPr>
      <t xml:space="preserve">____
(класс, форма заполняется по всем классам, для которых проводилась олимпиада)
</t>
    </r>
  </si>
  <si>
    <r>
      <t>__________________</t>
    </r>
    <r>
      <rPr>
        <u/>
        <sz val="12"/>
        <color theme="1"/>
        <rFont val="Times New Roman"/>
        <family val="1"/>
        <charset val="204"/>
      </rPr>
      <t>__ город Мончегорск с подведомственной территорией_________________</t>
    </r>
    <r>
      <rPr>
        <sz val="12"/>
        <color theme="1"/>
        <rFont val="Times New Roman"/>
        <family val="1"/>
        <charset val="204"/>
      </rPr>
      <t xml:space="preserve">_____
(название муниципального образования МО)
</t>
    </r>
  </si>
  <si>
    <r>
      <t>_____________</t>
    </r>
    <r>
      <rPr>
        <u/>
        <sz val="12"/>
        <color theme="1"/>
        <rFont val="Times New Roman"/>
        <family val="1"/>
        <charset val="204"/>
      </rPr>
      <t>___8_____</t>
    </r>
    <r>
      <rPr>
        <sz val="12"/>
        <color theme="1"/>
        <rFont val="Times New Roman"/>
        <family val="1"/>
        <charset val="204"/>
      </rPr>
      <t xml:space="preserve">____
(класс, форма заполняется по всем классам, для которых проводилась олимпиада)
</t>
    </r>
  </si>
  <si>
    <r>
      <t>_____________</t>
    </r>
    <r>
      <rPr>
        <u/>
        <sz val="12"/>
        <color theme="1"/>
        <rFont val="Times New Roman"/>
        <family val="1"/>
        <charset val="204"/>
      </rPr>
      <t>___7_____</t>
    </r>
    <r>
      <rPr>
        <sz val="12"/>
        <color theme="1"/>
        <rFont val="Times New Roman"/>
        <family val="1"/>
        <charset val="204"/>
      </rPr>
      <t xml:space="preserve">____
(класс, форма заполняется по всем классам, для которых проводилась олимпиада)
</t>
    </r>
  </si>
  <si>
    <r>
      <t>____________________________________</t>
    </r>
    <r>
      <rPr>
        <u/>
        <sz val="12"/>
        <color theme="1"/>
        <rFont val="Times New Roman"/>
        <family val="1"/>
        <charset val="204"/>
      </rPr>
      <t>_Биология_</t>
    </r>
    <r>
      <rPr>
        <sz val="12"/>
        <color theme="1"/>
        <rFont val="Times New Roman"/>
        <family val="1"/>
        <charset val="204"/>
      </rPr>
      <t xml:space="preserve">____________________________________
( наименование предмета)
</t>
    </r>
  </si>
  <si>
    <r>
      <t>___________________________</t>
    </r>
    <r>
      <rPr>
        <u/>
        <sz val="12"/>
        <color theme="1"/>
        <rFont val="Times New Roman"/>
        <family val="1"/>
        <charset val="204"/>
      </rPr>
      <t>_________26.11.2019___</t>
    </r>
    <r>
      <rPr>
        <sz val="12"/>
        <color theme="1"/>
        <rFont val="Times New Roman"/>
        <family val="1"/>
        <charset val="204"/>
      </rPr>
      <t xml:space="preserve">________________________________
(дата проведения муниципального этапа олимпиады)
</t>
    </r>
  </si>
  <si>
    <r>
      <t>__________________________________</t>
    </r>
    <r>
      <rPr>
        <u/>
        <sz val="12"/>
        <color theme="1"/>
        <rFont val="Times New Roman"/>
        <family val="1"/>
        <charset val="204"/>
      </rPr>
      <t>__26.11.2019_______</t>
    </r>
    <r>
      <rPr>
        <sz val="12"/>
        <color theme="1"/>
        <rFont val="Times New Roman"/>
        <family val="1"/>
        <charset val="204"/>
      </rPr>
      <t xml:space="preserve">____________________________
(дата проведения муниципального этапа олимпиады)
</t>
    </r>
  </si>
  <si>
    <r>
      <t>__________________________________</t>
    </r>
    <r>
      <rPr>
        <u/>
        <sz val="12"/>
        <color theme="1"/>
        <rFont val="Times New Roman"/>
        <family val="1"/>
        <charset val="204"/>
      </rPr>
      <t>__26.11.2019___</t>
    </r>
    <r>
      <rPr>
        <sz val="12"/>
        <color theme="1"/>
        <rFont val="Times New Roman"/>
        <family val="1"/>
        <charset val="204"/>
      </rPr>
      <t xml:space="preserve">________________________________
(дата проведения муниципального этапа олимпиады)
</t>
    </r>
  </si>
  <si>
    <r>
      <t>__________________________________</t>
    </r>
    <r>
      <rPr>
        <u/>
        <sz val="12"/>
        <color theme="1"/>
        <rFont val="Times New Roman"/>
        <family val="1"/>
        <charset val="204"/>
      </rPr>
      <t>__26.11.2019________</t>
    </r>
    <r>
      <rPr>
        <sz val="12"/>
        <color theme="1"/>
        <rFont val="Times New Roman"/>
        <family val="1"/>
        <charset val="204"/>
      </rPr>
      <t xml:space="preserve">___________________________
(дата проведения муниципального этапа олимпиады)
</t>
    </r>
  </si>
  <si>
    <r>
      <t>_____________________________________</t>
    </r>
    <r>
      <rPr>
        <u/>
        <sz val="12"/>
        <color theme="1"/>
        <rFont val="Times New Roman"/>
        <family val="1"/>
        <charset val="204"/>
      </rPr>
      <t>_                                           26.11.2019_</t>
    </r>
    <r>
      <rPr>
        <sz val="12"/>
        <color theme="1"/>
        <rFont val="Times New Roman"/>
        <family val="1"/>
        <charset val="204"/>
      </rPr>
      <t xml:space="preserve">____________________________________________________________
(дата проведения муниципального этапа олимпиады)
</t>
    </r>
  </si>
  <si>
    <t>1 часть</t>
  </si>
  <si>
    <t>2 часть</t>
  </si>
  <si>
    <t>3 часть</t>
  </si>
  <si>
    <t>4 часть</t>
  </si>
  <si>
    <t>Б 7 - 01</t>
  </si>
  <si>
    <t>Б 7 - 10</t>
  </si>
  <si>
    <t>Б 7 - 03</t>
  </si>
  <si>
    <t>Б 7 - 02</t>
  </si>
  <si>
    <t>Б 7 - 06</t>
  </si>
  <si>
    <t>Б 7 - 05</t>
  </si>
  <si>
    <t>Б 7 - 07</t>
  </si>
  <si>
    <t>Б 7 - 08</t>
  </si>
  <si>
    <t>Б 7 - 09</t>
  </si>
  <si>
    <t>Б 7 - 04</t>
  </si>
  <si>
    <t>Б 8 - 06</t>
  </si>
  <si>
    <t>Б 8 - 05</t>
  </si>
  <si>
    <t>Б 8 - 03</t>
  </si>
  <si>
    <t>Б 8 - 01</t>
  </si>
  <si>
    <t>Б 8 - 02</t>
  </si>
  <si>
    <t>Б 8 - 04</t>
  </si>
  <si>
    <t>Б 8 - 12</t>
  </si>
  <si>
    <t>Б 8 - 07</t>
  </si>
  <si>
    <t>Б 8 - 08</t>
  </si>
  <si>
    <t>Б 8 - 09</t>
  </si>
  <si>
    <t>Б 8 - 10</t>
  </si>
  <si>
    <t>Б 8 - 11</t>
  </si>
  <si>
    <t>Б 9 - 15</t>
  </si>
  <si>
    <t>Б 9 - 03</t>
  </si>
  <si>
    <t>Б 9 - 11</t>
  </si>
  <si>
    <t>Б 9 - 09</t>
  </si>
  <si>
    <t>Б 9 - 08</t>
  </si>
  <si>
    <t>Б 9 - 07</t>
  </si>
  <si>
    <t>Б 9 - 14</t>
  </si>
  <si>
    <t>Б 9 - 04</t>
  </si>
  <si>
    <t>Б 9 - 05</t>
  </si>
  <si>
    <t>Б 9 - 06</t>
  </si>
  <si>
    <t>Б 9 - 12</t>
  </si>
  <si>
    <t>Б 9 - 10</t>
  </si>
  <si>
    <t>Б 9 - 13</t>
  </si>
  <si>
    <t>Б 10 - 05</t>
  </si>
  <si>
    <t>Б 10 - 07</t>
  </si>
  <si>
    <t>Б 10 - 04</t>
  </si>
  <si>
    <t>Б 10 - 06</t>
  </si>
  <si>
    <t>Б 10 - 11</t>
  </si>
  <si>
    <t>Б 10 - 10</t>
  </si>
  <si>
    <t>Б 10 - 09</t>
  </si>
  <si>
    <t>Б 10 -  08</t>
  </si>
  <si>
    <t>Б 10 - 12</t>
  </si>
  <si>
    <t>Б 11 - 9</t>
  </si>
  <si>
    <t>Б 11 - 8</t>
  </si>
  <si>
    <t>Б 11 - 7</t>
  </si>
  <si>
    <t>Б 11 - 5</t>
  </si>
  <si>
    <t>Б 11 - 4</t>
  </si>
  <si>
    <t>Б 11 - 1</t>
  </si>
  <si>
    <t xml:space="preserve">Б 11 - 2 </t>
  </si>
  <si>
    <t>Б 11 - 6</t>
  </si>
  <si>
    <t>победитель</t>
  </si>
  <si>
    <t>призер</t>
  </si>
  <si>
    <t>участник</t>
  </si>
  <si>
    <t xml:space="preserve">___________________________________________Биология__________________________________________
( наименование предмета)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</si>
</sst>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0" xfId="0" applyFont="1" applyAlignment="1">
      <alignment horizontal="right" wrapText="1"/>
    </xf>
    <xf numFmtId="0" fontId="0" fillId="0" borderId="0" xfId="0" applyFill="1"/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1" fillId="0" borderId="1" xfId="0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0" fontId="1" fillId="2" borderId="1" xfId="1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10" fontId="1" fillId="2" borderId="1" xfId="1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DN20"/>
  <sheetViews>
    <sheetView zoomScale="65" zoomScaleNormal="65" workbookViewId="0">
      <selection activeCell="D10" sqref="D10"/>
    </sheetView>
  </sheetViews>
  <sheetFormatPr defaultRowHeight="15" x14ac:dyDescent="0.25"/>
  <cols>
    <col min="1" max="1" width="16.5703125" customWidth="1"/>
    <col min="2" max="2" width="16.85546875" customWidth="1"/>
    <col min="3" max="3" width="19.28515625" customWidth="1"/>
    <col min="4" max="4" width="19.5703125" customWidth="1"/>
    <col min="5" max="5" width="16.42578125" customWidth="1"/>
    <col min="6" max="6" width="20.28515625" customWidth="1"/>
    <col min="7" max="7" width="14.42578125" customWidth="1"/>
    <col min="8" max="8" width="12.85546875" customWidth="1"/>
    <col min="12" max="12" width="9.140625" customWidth="1"/>
  </cols>
  <sheetData>
    <row r="1" spans="1:118" ht="81.75" customHeight="1" x14ac:dyDescent="0.3">
      <c r="C1" s="30"/>
      <c r="D1" s="30"/>
      <c r="E1" s="30"/>
      <c r="F1" s="30"/>
      <c r="G1" s="30"/>
      <c r="H1" s="30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</row>
    <row r="2" spans="1:118" ht="28.5" customHeight="1" x14ac:dyDescent="0.3">
      <c r="C2" s="9"/>
      <c r="D2" s="9"/>
      <c r="E2" s="9"/>
      <c r="F2" s="31"/>
      <c r="G2" s="31"/>
      <c r="H2" s="31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</row>
    <row r="3" spans="1:118" ht="26.25" customHeight="1" x14ac:dyDescent="0.25">
      <c r="A3" s="32" t="s">
        <v>10</v>
      </c>
      <c r="B3" s="32"/>
      <c r="C3" s="32"/>
      <c r="D3" s="32"/>
      <c r="E3" s="32"/>
      <c r="F3" s="32"/>
      <c r="G3" s="32"/>
      <c r="H3" s="3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</row>
    <row r="4" spans="1:118" ht="14.25" customHeight="1" x14ac:dyDescent="0.25">
      <c r="A4" s="1"/>
      <c r="B4" s="1"/>
      <c r="C4" s="1"/>
      <c r="D4" s="1"/>
      <c r="E4" s="1"/>
      <c r="F4" s="1"/>
      <c r="G4" s="4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</row>
    <row r="5" spans="1:118" ht="31.5" customHeight="1" x14ac:dyDescent="0.25">
      <c r="A5" s="33" t="s">
        <v>19</v>
      </c>
      <c r="B5" s="33"/>
      <c r="C5" s="33"/>
      <c r="D5" s="33"/>
      <c r="E5" s="33"/>
      <c r="F5" s="33"/>
      <c r="G5" s="33"/>
      <c r="H5" s="3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</row>
    <row r="6" spans="1:118" ht="35.450000000000003" customHeight="1" x14ac:dyDescent="0.25">
      <c r="A6" s="33" t="s">
        <v>20</v>
      </c>
      <c r="B6" s="33"/>
      <c r="C6" s="33"/>
      <c r="D6" s="33"/>
      <c r="E6" s="33"/>
      <c r="F6" s="33"/>
      <c r="G6" s="33"/>
      <c r="H6" s="3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</row>
    <row r="7" spans="1:118" ht="45.75" customHeight="1" x14ac:dyDescent="0.25">
      <c r="A7" s="33" t="s">
        <v>16</v>
      </c>
      <c r="B7" s="33"/>
      <c r="C7" s="33"/>
      <c r="D7" s="33"/>
      <c r="E7" s="33"/>
      <c r="F7" s="33"/>
      <c r="G7" s="33"/>
      <c r="H7" s="3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</row>
    <row r="8" spans="1:118" s="8" customFormat="1" ht="53.25" customHeight="1" x14ac:dyDescent="0.25">
      <c r="A8" s="29" t="s">
        <v>18</v>
      </c>
      <c r="B8" s="29"/>
      <c r="C8" s="29"/>
      <c r="D8" s="29"/>
      <c r="E8" s="29"/>
      <c r="F8" s="29"/>
      <c r="G8" s="29"/>
      <c r="H8" s="29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</row>
    <row r="9" spans="1:118" ht="53.25" customHeight="1" x14ac:dyDescent="0.25">
      <c r="A9" s="29" t="s">
        <v>8</v>
      </c>
      <c r="B9" s="29"/>
      <c r="C9" s="29"/>
      <c r="D9" s="29"/>
      <c r="E9" s="29"/>
      <c r="F9" s="29"/>
      <c r="G9" s="29"/>
      <c r="H9" s="29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</row>
    <row r="10" spans="1:118" s="16" customFormat="1" ht="94.5" x14ac:dyDescent="0.25">
      <c r="A10" s="2" t="s">
        <v>0</v>
      </c>
      <c r="B10" s="14" t="s">
        <v>9</v>
      </c>
      <c r="C10" s="14" t="s">
        <v>1</v>
      </c>
      <c r="D10" s="14" t="s">
        <v>3</v>
      </c>
      <c r="E10" s="14" t="s">
        <v>4</v>
      </c>
      <c r="F10" s="14" t="s">
        <v>25</v>
      </c>
      <c r="G10" s="14" t="s">
        <v>26</v>
      </c>
      <c r="H10" s="14" t="s">
        <v>27</v>
      </c>
      <c r="I10" s="14" t="s">
        <v>28</v>
      </c>
      <c r="J10" s="5" t="s">
        <v>7</v>
      </c>
      <c r="K10" s="5" t="s">
        <v>5</v>
      </c>
      <c r="L10" s="5" t="s">
        <v>2</v>
      </c>
      <c r="M10" s="5" t="s">
        <v>6</v>
      </c>
    </row>
    <row r="11" spans="1:118" s="17" customFormat="1" ht="22.5" customHeight="1" x14ac:dyDescent="0.25">
      <c r="A11" s="2">
        <v>1</v>
      </c>
      <c r="B11" s="2" t="s">
        <v>30</v>
      </c>
      <c r="C11" s="2">
        <v>7</v>
      </c>
      <c r="D11" s="2">
        <v>7</v>
      </c>
      <c r="E11" s="2" t="s">
        <v>82</v>
      </c>
      <c r="F11" s="2">
        <v>7</v>
      </c>
      <c r="G11" s="2">
        <v>0</v>
      </c>
      <c r="H11" s="2">
        <v>5</v>
      </c>
      <c r="I11" s="2">
        <v>5.25</v>
      </c>
      <c r="J11" s="2">
        <f>SUM(F11:I11)</f>
        <v>17.25</v>
      </c>
      <c r="K11" s="5">
        <v>39.5</v>
      </c>
      <c r="L11" s="13">
        <f>(J11/K11)</f>
        <v>0.43670886075949367</v>
      </c>
      <c r="M11" s="12">
        <f>RANK(L11,$L$10:$L$20)</f>
        <v>1</v>
      </c>
    </row>
    <row r="12" spans="1:118" s="17" customFormat="1" ht="26.25" customHeight="1" x14ac:dyDescent="0.25">
      <c r="A12" s="2">
        <v>2</v>
      </c>
      <c r="B12" s="2" t="s">
        <v>31</v>
      </c>
      <c r="C12" s="2">
        <v>7</v>
      </c>
      <c r="D12" s="2">
        <v>7</v>
      </c>
      <c r="E12" s="2" t="s">
        <v>82</v>
      </c>
      <c r="F12" s="2">
        <v>6</v>
      </c>
      <c r="G12" s="2">
        <v>2</v>
      </c>
      <c r="H12" s="2">
        <v>4</v>
      </c>
      <c r="I12" s="2">
        <v>5</v>
      </c>
      <c r="J12" s="2">
        <f>SUM(F12:I12)</f>
        <v>17</v>
      </c>
      <c r="K12" s="5">
        <v>39.5</v>
      </c>
      <c r="L12" s="13">
        <f>(J12/K12)</f>
        <v>0.43037974683544306</v>
      </c>
      <c r="M12" s="12">
        <f>RANK(L12,$L$10:$L$20)</f>
        <v>2</v>
      </c>
    </row>
    <row r="13" spans="1:118" s="17" customFormat="1" ht="26.25" customHeight="1" x14ac:dyDescent="0.25">
      <c r="A13" s="2">
        <v>3</v>
      </c>
      <c r="B13" s="2" t="s">
        <v>33</v>
      </c>
      <c r="C13" s="2">
        <v>7</v>
      </c>
      <c r="D13" s="2">
        <v>7</v>
      </c>
      <c r="E13" s="2" t="s">
        <v>82</v>
      </c>
      <c r="F13" s="2">
        <v>7</v>
      </c>
      <c r="G13" s="2">
        <v>0</v>
      </c>
      <c r="H13" s="2">
        <v>4</v>
      </c>
      <c r="I13" s="2">
        <v>6</v>
      </c>
      <c r="J13" s="2">
        <f>SUM(F13:I13)</f>
        <v>17</v>
      </c>
      <c r="K13" s="5">
        <v>39.5</v>
      </c>
      <c r="L13" s="13">
        <f>(J13/K13)</f>
        <v>0.43037974683544306</v>
      </c>
      <c r="M13" s="12">
        <f>RANK(L13,$L$10:$L$20)</f>
        <v>2</v>
      </c>
    </row>
    <row r="14" spans="1:118" s="17" customFormat="1" ht="24.75" customHeight="1" x14ac:dyDescent="0.25">
      <c r="A14" s="2">
        <v>4</v>
      </c>
      <c r="B14" s="2" t="s">
        <v>32</v>
      </c>
      <c r="C14" s="2">
        <v>7</v>
      </c>
      <c r="D14" s="2">
        <v>7</v>
      </c>
      <c r="E14" s="2" t="s">
        <v>82</v>
      </c>
      <c r="F14" s="2">
        <v>8</v>
      </c>
      <c r="G14" s="2">
        <v>0</v>
      </c>
      <c r="H14" s="2">
        <v>4</v>
      </c>
      <c r="I14" s="2">
        <v>5</v>
      </c>
      <c r="J14" s="2">
        <f>SUM(F14:I14)</f>
        <v>17</v>
      </c>
      <c r="K14" s="5">
        <v>39.5</v>
      </c>
      <c r="L14" s="13">
        <f>(J14/K14)</f>
        <v>0.43037974683544306</v>
      </c>
      <c r="M14" s="12">
        <f>RANK(L14,$L$10:$L$20)</f>
        <v>2</v>
      </c>
    </row>
    <row r="15" spans="1:118" s="17" customFormat="1" ht="21.75" customHeight="1" x14ac:dyDescent="0.25">
      <c r="A15" s="2">
        <v>5</v>
      </c>
      <c r="B15" s="2" t="s">
        <v>29</v>
      </c>
      <c r="C15" s="2">
        <v>7</v>
      </c>
      <c r="D15" s="2">
        <v>7</v>
      </c>
      <c r="E15" s="2" t="s">
        <v>82</v>
      </c>
      <c r="F15" s="2">
        <v>7</v>
      </c>
      <c r="G15" s="2">
        <v>2</v>
      </c>
      <c r="H15" s="2">
        <v>2</v>
      </c>
      <c r="I15" s="2">
        <v>6</v>
      </c>
      <c r="J15" s="2">
        <f>SUM(F15:I15)</f>
        <v>17</v>
      </c>
      <c r="K15" s="5">
        <v>39.5</v>
      </c>
      <c r="L15" s="13">
        <f>(J15/K15)</f>
        <v>0.43037974683544306</v>
      </c>
      <c r="M15" s="12">
        <f>RANK(L15,$L$10:$L$20)</f>
        <v>2</v>
      </c>
    </row>
    <row r="16" spans="1:118" s="17" customFormat="1" ht="27.75" customHeight="1" x14ac:dyDescent="0.25">
      <c r="A16" s="2">
        <v>6</v>
      </c>
      <c r="B16" s="2" t="s">
        <v>35</v>
      </c>
      <c r="C16" s="2">
        <v>7</v>
      </c>
      <c r="D16" s="2">
        <v>7</v>
      </c>
      <c r="E16" s="2" t="s">
        <v>83</v>
      </c>
      <c r="F16" s="2">
        <v>6</v>
      </c>
      <c r="G16" s="2">
        <v>0</v>
      </c>
      <c r="H16" s="2">
        <v>3</v>
      </c>
      <c r="I16" s="2">
        <v>6</v>
      </c>
      <c r="J16" s="2">
        <f>SUM(F16:I16)</f>
        <v>15</v>
      </c>
      <c r="K16" s="5">
        <v>39.5</v>
      </c>
      <c r="L16" s="13">
        <f>(J16/K16)</f>
        <v>0.379746835443038</v>
      </c>
      <c r="M16" s="12">
        <f>RANK(L16,$L$10:$L$20)</f>
        <v>6</v>
      </c>
    </row>
    <row r="17" spans="1:13" s="17" customFormat="1" ht="27.75" customHeight="1" x14ac:dyDescent="0.25">
      <c r="A17" s="2">
        <v>7</v>
      </c>
      <c r="B17" s="2" t="s">
        <v>37</v>
      </c>
      <c r="C17" s="2">
        <v>7</v>
      </c>
      <c r="D17" s="2">
        <v>7</v>
      </c>
      <c r="E17" s="2" t="s">
        <v>83</v>
      </c>
      <c r="F17" s="2">
        <v>5</v>
      </c>
      <c r="G17" s="2">
        <v>0</v>
      </c>
      <c r="H17" s="2">
        <v>3</v>
      </c>
      <c r="I17" s="2">
        <v>5.75</v>
      </c>
      <c r="J17" s="2">
        <f>SUM(F17:I17)</f>
        <v>13.75</v>
      </c>
      <c r="K17" s="5">
        <v>39.5</v>
      </c>
      <c r="L17" s="13">
        <f>(J17/K17)</f>
        <v>0.34810126582278483</v>
      </c>
      <c r="M17" s="12">
        <f>RANK(L17,$L$10:$L$20)</f>
        <v>7</v>
      </c>
    </row>
    <row r="18" spans="1:13" s="17" customFormat="1" ht="24" customHeight="1" x14ac:dyDescent="0.25">
      <c r="A18" s="2">
        <v>8</v>
      </c>
      <c r="B18" s="2" t="s">
        <v>36</v>
      </c>
      <c r="C18" s="2">
        <v>7</v>
      </c>
      <c r="D18" s="2">
        <v>7</v>
      </c>
      <c r="E18" s="2" t="s">
        <v>83</v>
      </c>
      <c r="F18" s="2">
        <v>5</v>
      </c>
      <c r="G18" s="2">
        <v>0</v>
      </c>
      <c r="H18" s="2">
        <v>3</v>
      </c>
      <c r="I18" s="2">
        <v>5.25</v>
      </c>
      <c r="J18" s="2">
        <f>SUM(F18:I18)</f>
        <v>13.25</v>
      </c>
      <c r="K18" s="5">
        <v>39.5</v>
      </c>
      <c r="L18" s="13">
        <f>(J18/K18)</f>
        <v>0.33544303797468356</v>
      </c>
      <c r="M18" s="12">
        <f>RANK(L18,$L$10:$L$20)</f>
        <v>8</v>
      </c>
    </row>
    <row r="19" spans="1:13" s="17" customFormat="1" ht="27.75" customHeight="1" x14ac:dyDescent="0.25">
      <c r="A19" s="2">
        <v>9</v>
      </c>
      <c r="B19" s="2" t="s">
        <v>38</v>
      </c>
      <c r="C19" s="2">
        <v>7</v>
      </c>
      <c r="D19" s="2">
        <v>7</v>
      </c>
      <c r="E19" s="2" t="s">
        <v>83</v>
      </c>
      <c r="F19" s="2">
        <v>3</v>
      </c>
      <c r="G19" s="2">
        <v>0</v>
      </c>
      <c r="H19" s="2">
        <v>3</v>
      </c>
      <c r="I19" s="2">
        <v>5.75</v>
      </c>
      <c r="J19" s="2">
        <f>SUM(F19:I19)</f>
        <v>11.75</v>
      </c>
      <c r="K19" s="5">
        <v>39.5</v>
      </c>
      <c r="L19" s="13">
        <f>(J19/K19)</f>
        <v>0.29746835443037972</v>
      </c>
      <c r="M19" s="12">
        <f>RANK(L19,$L$10:$L$20)</f>
        <v>9</v>
      </c>
    </row>
    <row r="20" spans="1:13" s="17" customFormat="1" ht="27.75" customHeight="1" x14ac:dyDescent="0.25">
      <c r="A20" s="2">
        <v>10</v>
      </c>
      <c r="B20" s="2" t="s">
        <v>34</v>
      </c>
      <c r="C20" s="2">
        <v>7</v>
      </c>
      <c r="D20" s="2">
        <v>7</v>
      </c>
      <c r="E20" s="2" t="s">
        <v>83</v>
      </c>
      <c r="F20" s="2">
        <v>3</v>
      </c>
      <c r="G20" s="2">
        <v>0</v>
      </c>
      <c r="H20" s="2">
        <v>1</v>
      </c>
      <c r="I20" s="2">
        <v>5.5</v>
      </c>
      <c r="J20" s="2">
        <f>SUM(F20:I20)</f>
        <v>9.5</v>
      </c>
      <c r="K20" s="5">
        <v>39.5</v>
      </c>
      <c r="L20" s="13">
        <f>(J20/K20)</f>
        <v>0.24050632911392406</v>
      </c>
      <c r="M20" s="12">
        <f>RANK(L20,$L$10:$L$20)</f>
        <v>10</v>
      </c>
    </row>
  </sheetData>
  <sheetProtection algorithmName="SHA-512" hashValue="7/x9ZhVubbW8MgMN5doMvnqeSsIC3/K7TLiKE5n3CQ68ehagA1ELQzyws1UislAAHEUBbIqvKYt2icIne13t7g==" saltValue="dTDPfRoFJ7jqk4eSVZLFXA==" spinCount="100000" sheet="1" objects="1" scenarios="1" selectLockedCells="1" selectUnlockedCells="1"/>
  <sortState ref="A11:M20">
    <sortCondition ref="M11:M20"/>
  </sortState>
  <mergeCells count="8">
    <mergeCell ref="A8:H8"/>
    <mergeCell ref="A9:H9"/>
    <mergeCell ref="C1:H1"/>
    <mergeCell ref="F2:H2"/>
    <mergeCell ref="A3:H3"/>
    <mergeCell ref="A5:H5"/>
    <mergeCell ref="A6:H6"/>
    <mergeCell ref="A7:H7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DN22"/>
  <sheetViews>
    <sheetView zoomScale="70" zoomScaleNormal="70" workbookViewId="0">
      <selection activeCell="A10" sqref="A10"/>
    </sheetView>
  </sheetViews>
  <sheetFormatPr defaultRowHeight="15" x14ac:dyDescent="0.25"/>
  <cols>
    <col min="1" max="1" width="18.5703125" customWidth="1"/>
    <col min="2" max="2" width="19.7109375" customWidth="1"/>
    <col min="3" max="3" width="22.28515625" customWidth="1"/>
    <col min="4" max="5" width="19.7109375" customWidth="1"/>
    <col min="6" max="6" width="20.28515625" customWidth="1"/>
    <col min="7" max="7" width="14.42578125" customWidth="1"/>
    <col min="8" max="8" width="16.42578125" customWidth="1"/>
    <col min="9" max="9" width="11" customWidth="1"/>
    <col min="12" max="12" width="12.85546875" bestFit="1" customWidth="1"/>
    <col min="13" max="13" width="12.5703125" bestFit="1" customWidth="1"/>
  </cols>
  <sheetData>
    <row r="1" spans="1:118" ht="81.75" customHeight="1" x14ac:dyDescent="0.3">
      <c r="C1" s="30"/>
      <c r="D1" s="30"/>
      <c r="E1" s="30"/>
      <c r="F1" s="30"/>
      <c r="G1" s="30"/>
      <c r="H1" s="30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</row>
    <row r="2" spans="1:118" ht="28.5" customHeight="1" x14ac:dyDescent="0.3">
      <c r="C2" s="7"/>
      <c r="D2" s="7"/>
      <c r="E2" s="7"/>
      <c r="F2" s="31"/>
      <c r="G2" s="31"/>
      <c r="H2" s="31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</row>
    <row r="3" spans="1:118" ht="26.25" customHeight="1" x14ac:dyDescent="0.25">
      <c r="A3" s="32" t="s">
        <v>10</v>
      </c>
      <c r="B3" s="32"/>
      <c r="C3" s="32"/>
      <c r="D3" s="32"/>
      <c r="E3" s="32"/>
      <c r="F3" s="32"/>
      <c r="G3" s="32"/>
      <c r="H3" s="3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</row>
    <row r="4" spans="1:118" ht="14.25" customHeight="1" x14ac:dyDescent="0.25">
      <c r="A4" s="1"/>
      <c r="B4" s="1"/>
      <c r="C4" s="1"/>
      <c r="D4" s="1"/>
      <c r="E4" s="1"/>
      <c r="F4" s="1"/>
      <c r="G4" s="4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</row>
    <row r="5" spans="1:118" ht="31.5" customHeight="1" x14ac:dyDescent="0.25">
      <c r="A5" s="33" t="s">
        <v>19</v>
      </c>
      <c r="B5" s="33"/>
      <c r="C5" s="33"/>
      <c r="D5" s="33"/>
      <c r="E5" s="33"/>
      <c r="F5" s="33"/>
      <c r="G5" s="33"/>
      <c r="H5" s="3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</row>
    <row r="6" spans="1:118" ht="35.450000000000003" customHeight="1" x14ac:dyDescent="0.25">
      <c r="A6" s="33" t="s">
        <v>21</v>
      </c>
      <c r="B6" s="33"/>
      <c r="C6" s="33"/>
      <c r="D6" s="33"/>
      <c r="E6" s="33"/>
      <c r="F6" s="33"/>
      <c r="G6" s="33"/>
      <c r="H6" s="3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</row>
    <row r="7" spans="1:118" ht="45.75" customHeight="1" x14ac:dyDescent="0.25">
      <c r="A7" s="33" t="s">
        <v>16</v>
      </c>
      <c r="B7" s="33"/>
      <c r="C7" s="33"/>
      <c r="D7" s="33"/>
      <c r="E7" s="33"/>
      <c r="F7" s="33"/>
      <c r="G7" s="33"/>
      <c r="H7" s="3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</row>
    <row r="8" spans="1:118" s="8" customFormat="1" ht="53.25" customHeight="1" x14ac:dyDescent="0.25">
      <c r="A8" s="29" t="s">
        <v>17</v>
      </c>
      <c r="B8" s="29"/>
      <c r="C8" s="29"/>
      <c r="D8" s="29"/>
      <c r="E8" s="29"/>
      <c r="F8" s="29"/>
      <c r="G8" s="29"/>
      <c r="H8" s="29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</row>
    <row r="9" spans="1:118" ht="53.25" customHeight="1" x14ac:dyDescent="0.25">
      <c r="A9" s="29"/>
      <c r="B9" s="29"/>
      <c r="C9" s="29"/>
      <c r="D9" s="29"/>
      <c r="E9" s="29"/>
      <c r="F9" s="29"/>
      <c r="G9" s="29"/>
      <c r="H9" s="29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</row>
    <row r="10" spans="1:118" s="15" customFormat="1" ht="94.5" x14ac:dyDescent="0.25">
      <c r="A10" s="2" t="s">
        <v>0</v>
      </c>
      <c r="B10" s="14" t="s">
        <v>9</v>
      </c>
      <c r="C10" s="14" t="s">
        <v>1</v>
      </c>
      <c r="D10" s="14" t="s">
        <v>3</v>
      </c>
      <c r="E10" s="14" t="s">
        <v>4</v>
      </c>
      <c r="F10" s="14" t="s">
        <v>25</v>
      </c>
      <c r="G10" s="14" t="s">
        <v>26</v>
      </c>
      <c r="H10" s="14" t="s">
        <v>27</v>
      </c>
      <c r="I10" s="14" t="s">
        <v>28</v>
      </c>
      <c r="J10" s="5" t="s">
        <v>7</v>
      </c>
      <c r="K10" s="5" t="s">
        <v>5</v>
      </c>
      <c r="L10" s="5" t="s">
        <v>2</v>
      </c>
      <c r="M10" s="5" t="s">
        <v>6</v>
      </c>
    </row>
    <row r="11" spans="1:118" s="19" customFormat="1" ht="22.5" customHeight="1" x14ac:dyDescent="0.25">
      <c r="A11" s="2">
        <v>1</v>
      </c>
      <c r="B11" s="2" t="s">
        <v>42</v>
      </c>
      <c r="C11" s="2">
        <v>8</v>
      </c>
      <c r="D11" s="2">
        <v>8</v>
      </c>
      <c r="E11" s="2" t="s">
        <v>81</v>
      </c>
      <c r="F11" s="2">
        <v>5</v>
      </c>
      <c r="G11" s="2">
        <v>6</v>
      </c>
      <c r="H11" s="2">
        <v>3</v>
      </c>
      <c r="I11" s="2">
        <v>14</v>
      </c>
      <c r="J11" s="2">
        <f t="shared" ref="J11:J22" si="0">SUM(F11:I11)</f>
        <v>28</v>
      </c>
      <c r="K11" s="5">
        <v>52</v>
      </c>
      <c r="L11" s="13">
        <f t="shared" ref="L11:L22" si="1">(J11/K11)</f>
        <v>0.53846153846153844</v>
      </c>
      <c r="M11" s="12">
        <f t="shared" ref="M11:M22" si="2">RANK(L11,$L$10:$L$22)</f>
        <v>1</v>
      </c>
    </row>
    <row r="12" spans="1:118" s="19" customFormat="1" ht="26.25" customHeight="1" x14ac:dyDescent="0.25">
      <c r="A12" s="2">
        <v>2</v>
      </c>
      <c r="B12" s="2" t="s">
        <v>41</v>
      </c>
      <c r="C12" s="2">
        <v>8</v>
      </c>
      <c r="D12" s="2">
        <v>8</v>
      </c>
      <c r="E12" s="2" t="s">
        <v>82</v>
      </c>
      <c r="F12" s="2">
        <v>7</v>
      </c>
      <c r="G12" s="2">
        <v>6</v>
      </c>
      <c r="H12" s="2">
        <v>2</v>
      </c>
      <c r="I12" s="2">
        <v>11</v>
      </c>
      <c r="J12" s="2">
        <f t="shared" si="0"/>
        <v>26</v>
      </c>
      <c r="K12" s="5">
        <v>52</v>
      </c>
      <c r="L12" s="13">
        <f t="shared" si="1"/>
        <v>0.5</v>
      </c>
      <c r="M12" s="12">
        <f t="shared" si="2"/>
        <v>2</v>
      </c>
    </row>
    <row r="13" spans="1:118" s="19" customFormat="1" ht="26.25" customHeight="1" x14ac:dyDescent="0.25">
      <c r="A13" s="2">
        <v>3</v>
      </c>
      <c r="B13" s="2" t="s">
        <v>49</v>
      </c>
      <c r="C13" s="2">
        <v>8</v>
      </c>
      <c r="D13" s="2">
        <v>8</v>
      </c>
      <c r="E13" s="2" t="s">
        <v>82</v>
      </c>
      <c r="F13" s="2">
        <v>9</v>
      </c>
      <c r="G13" s="2">
        <v>4</v>
      </c>
      <c r="H13" s="2">
        <v>3</v>
      </c>
      <c r="I13" s="2">
        <v>8.75</v>
      </c>
      <c r="J13" s="2">
        <f t="shared" si="0"/>
        <v>24.75</v>
      </c>
      <c r="K13" s="5">
        <v>52</v>
      </c>
      <c r="L13" s="13">
        <f t="shared" si="1"/>
        <v>0.47596153846153844</v>
      </c>
      <c r="M13" s="12">
        <f t="shared" si="2"/>
        <v>3</v>
      </c>
    </row>
    <row r="14" spans="1:118" s="19" customFormat="1" ht="24.75" customHeight="1" x14ac:dyDescent="0.25">
      <c r="A14" s="2">
        <v>4</v>
      </c>
      <c r="B14" s="2" t="s">
        <v>43</v>
      </c>
      <c r="C14" s="2">
        <v>8</v>
      </c>
      <c r="D14" s="2">
        <v>8</v>
      </c>
      <c r="E14" s="2" t="s">
        <v>83</v>
      </c>
      <c r="F14" s="2">
        <v>7</v>
      </c>
      <c r="G14" s="2">
        <v>2</v>
      </c>
      <c r="H14" s="2">
        <v>3</v>
      </c>
      <c r="I14" s="2">
        <v>10.25</v>
      </c>
      <c r="J14" s="2">
        <f t="shared" si="0"/>
        <v>22.25</v>
      </c>
      <c r="K14" s="5">
        <v>52</v>
      </c>
      <c r="L14" s="13">
        <f t="shared" si="1"/>
        <v>0.42788461538461536</v>
      </c>
      <c r="M14" s="12">
        <f t="shared" si="2"/>
        <v>4</v>
      </c>
    </row>
    <row r="15" spans="1:118" s="19" customFormat="1" ht="21.75" customHeight="1" x14ac:dyDescent="0.25">
      <c r="A15" s="2">
        <v>5</v>
      </c>
      <c r="B15" s="2" t="s">
        <v>46</v>
      </c>
      <c r="C15" s="2">
        <v>8</v>
      </c>
      <c r="D15" s="2">
        <v>8</v>
      </c>
      <c r="E15" s="2" t="s">
        <v>83</v>
      </c>
      <c r="F15" s="2">
        <v>7</v>
      </c>
      <c r="G15" s="2">
        <v>4</v>
      </c>
      <c r="H15" s="2">
        <v>3</v>
      </c>
      <c r="I15" s="2">
        <v>6.25</v>
      </c>
      <c r="J15" s="2">
        <f t="shared" si="0"/>
        <v>20.25</v>
      </c>
      <c r="K15" s="5">
        <v>52</v>
      </c>
      <c r="L15" s="13">
        <f t="shared" si="1"/>
        <v>0.38942307692307693</v>
      </c>
      <c r="M15" s="12">
        <f t="shared" si="2"/>
        <v>5</v>
      </c>
    </row>
    <row r="16" spans="1:118" s="19" customFormat="1" ht="27.75" customHeight="1" x14ac:dyDescent="0.25">
      <c r="A16" s="2">
        <v>6</v>
      </c>
      <c r="B16" s="2" t="s">
        <v>40</v>
      </c>
      <c r="C16" s="2">
        <v>8</v>
      </c>
      <c r="D16" s="2">
        <v>8</v>
      </c>
      <c r="E16" s="2" t="s">
        <v>83</v>
      </c>
      <c r="F16" s="2">
        <v>4</v>
      </c>
      <c r="G16" s="2">
        <v>2</v>
      </c>
      <c r="H16" s="2">
        <v>8</v>
      </c>
      <c r="I16" s="2">
        <v>6</v>
      </c>
      <c r="J16" s="2">
        <f t="shared" si="0"/>
        <v>20</v>
      </c>
      <c r="K16" s="5">
        <v>52</v>
      </c>
      <c r="L16" s="13">
        <f t="shared" si="1"/>
        <v>0.38461538461538464</v>
      </c>
      <c r="M16" s="12">
        <f t="shared" si="2"/>
        <v>6</v>
      </c>
    </row>
    <row r="17" spans="1:13" s="19" customFormat="1" ht="27.75" customHeight="1" x14ac:dyDescent="0.25">
      <c r="A17" s="2">
        <v>7</v>
      </c>
      <c r="B17" s="2" t="s">
        <v>50</v>
      </c>
      <c r="C17" s="2">
        <v>8</v>
      </c>
      <c r="D17" s="2">
        <v>8</v>
      </c>
      <c r="E17" s="2" t="s">
        <v>83</v>
      </c>
      <c r="F17" s="2">
        <v>6</v>
      </c>
      <c r="G17" s="2">
        <v>0</v>
      </c>
      <c r="H17" s="2">
        <v>3</v>
      </c>
      <c r="I17" s="2">
        <v>11</v>
      </c>
      <c r="J17" s="2">
        <f t="shared" si="0"/>
        <v>20</v>
      </c>
      <c r="K17" s="5">
        <v>52</v>
      </c>
      <c r="L17" s="13">
        <f t="shared" si="1"/>
        <v>0.38461538461538464</v>
      </c>
      <c r="M17" s="12">
        <f t="shared" si="2"/>
        <v>6</v>
      </c>
    </row>
    <row r="18" spans="1:13" s="19" customFormat="1" ht="27.75" customHeight="1" x14ac:dyDescent="0.25">
      <c r="A18" s="2">
        <v>8</v>
      </c>
      <c r="B18" s="2" t="s">
        <v>45</v>
      </c>
      <c r="C18" s="2">
        <v>8</v>
      </c>
      <c r="D18" s="2">
        <v>8</v>
      </c>
      <c r="E18" s="2" t="s">
        <v>83</v>
      </c>
      <c r="F18" s="11">
        <v>6</v>
      </c>
      <c r="G18" s="11">
        <v>4</v>
      </c>
      <c r="H18" s="11">
        <v>0</v>
      </c>
      <c r="I18" s="11">
        <v>8.5</v>
      </c>
      <c r="J18" s="2">
        <f t="shared" si="0"/>
        <v>18.5</v>
      </c>
      <c r="K18" s="5">
        <v>52</v>
      </c>
      <c r="L18" s="13">
        <f t="shared" si="1"/>
        <v>0.35576923076923078</v>
      </c>
      <c r="M18" s="12">
        <f t="shared" si="2"/>
        <v>8</v>
      </c>
    </row>
    <row r="19" spans="1:13" s="19" customFormat="1" ht="27.75" customHeight="1" x14ac:dyDescent="0.25">
      <c r="A19" s="2">
        <v>9</v>
      </c>
      <c r="B19" s="2" t="s">
        <v>44</v>
      </c>
      <c r="C19" s="2">
        <v>8</v>
      </c>
      <c r="D19" s="2">
        <v>8</v>
      </c>
      <c r="E19" s="2" t="s">
        <v>83</v>
      </c>
      <c r="F19" s="2">
        <v>3</v>
      </c>
      <c r="G19" s="2">
        <v>4</v>
      </c>
      <c r="H19" s="2">
        <v>2</v>
      </c>
      <c r="I19" s="2">
        <v>7.75</v>
      </c>
      <c r="J19" s="2">
        <f t="shared" si="0"/>
        <v>16.75</v>
      </c>
      <c r="K19" s="5">
        <v>52</v>
      </c>
      <c r="L19" s="13">
        <f t="shared" si="1"/>
        <v>0.32211538461538464</v>
      </c>
      <c r="M19" s="12">
        <f t="shared" si="2"/>
        <v>9</v>
      </c>
    </row>
    <row r="20" spans="1:13" s="15" customFormat="1" ht="24.75" customHeight="1" x14ac:dyDescent="0.25">
      <c r="A20" s="2">
        <v>10</v>
      </c>
      <c r="B20" s="2" t="s">
        <v>48</v>
      </c>
      <c r="C20" s="2">
        <v>8</v>
      </c>
      <c r="D20" s="2">
        <v>8</v>
      </c>
      <c r="E20" s="2" t="s">
        <v>83</v>
      </c>
      <c r="F20" s="2">
        <v>4</v>
      </c>
      <c r="G20" s="2">
        <v>2</v>
      </c>
      <c r="H20" s="2">
        <v>4</v>
      </c>
      <c r="I20" s="2">
        <v>6.75</v>
      </c>
      <c r="J20" s="2">
        <f t="shared" si="0"/>
        <v>16.75</v>
      </c>
      <c r="K20" s="5">
        <v>52</v>
      </c>
      <c r="L20" s="13">
        <f t="shared" si="1"/>
        <v>0.32211538461538464</v>
      </c>
      <c r="M20" s="12">
        <f t="shared" si="2"/>
        <v>9</v>
      </c>
    </row>
    <row r="21" spans="1:13" s="15" customFormat="1" ht="21.75" customHeight="1" x14ac:dyDescent="0.25">
      <c r="A21" s="2">
        <v>11</v>
      </c>
      <c r="B21" s="2" t="s">
        <v>39</v>
      </c>
      <c r="C21" s="2">
        <v>8</v>
      </c>
      <c r="D21" s="2">
        <v>8</v>
      </c>
      <c r="E21" s="2" t="s">
        <v>83</v>
      </c>
      <c r="F21" s="11">
        <v>5</v>
      </c>
      <c r="G21" s="11">
        <v>2</v>
      </c>
      <c r="H21" s="11">
        <v>4</v>
      </c>
      <c r="I21" s="11">
        <v>4.25</v>
      </c>
      <c r="J21" s="2">
        <f t="shared" si="0"/>
        <v>15.25</v>
      </c>
      <c r="K21" s="5">
        <v>52</v>
      </c>
      <c r="L21" s="13">
        <f t="shared" si="1"/>
        <v>0.29326923076923078</v>
      </c>
      <c r="M21" s="12">
        <f t="shared" si="2"/>
        <v>11</v>
      </c>
    </row>
    <row r="22" spans="1:13" s="28" customFormat="1" ht="28.5" customHeight="1" x14ac:dyDescent="0.25">
      <c r="A22" s="2">
        <v>12</v>
      </c>
      <c r="B22" s="5" t="s">
        <v>47</v>
      </c>
      <c r="C22" s="5">
        <v>8</v>
      </c>
      <c r="D22" s="5">
        <v>8</v>
      </c>
      <c r="E22" s="2" t="s">
        <v>83</v>
      </c>
      <c r="F22" s="27">
        <v>3</v>
      </c>
      <c r="G22" s="27">
        <v>0</v>
      </c>
      <c r="H22" s="27">
        <v>3</v>
      </c>
      <c r="I22" s="27">
        <v>8.5</v>
      </c>
      <c r="J22" s="5">
        <f t="shared" si="0"/>
        <v>14.5</v>
      </c>
      <c r="K22" s="5">
        <v>52</v>
      </c>
      <c r="L22" s="13">
        <f t="shared" si="1"/>
        <v>0.27884615384615385</v>
      </c>
      <c r="M22" s="12">
        <f t="shared" si="2"/>
        <v>12</v>
      </c>
    </row>
  </sheetData>
  <sheetProtection algorithmName="SHA-512" hashValue="393F995c7PO9657gcPOzq8q9oj8rCgi75ZIq17OakBUcTpDLHShJoGBxp16sF0CATvyEsfQZ47TafUDPGhCUIw==" saltValue="/VN3Q8N1paRkRVwtSxQx/g==" spinCount="100000" sheet="1" objects="1" scenarios="1" selectLockedCells="1" selectUnlockedCells="1"/>
  <sortState ref="A11:V22">
    <sortCondition ref="M11:M22"/>
  </sortState>
  <mergeCells count="8">
    <mergeCell ref="A7:H7"/>
    <mergeCell ref="A8:H8"/>
    <mergeCell ref="A9:H9"/>
    <mergeCell ref="C1:H1"/>
    <mergeCell ref="F2:H2"/>
    <mergeCell ref="A3:H3"/>
    <mergeCell ref="A5:H5"/>
    <mergeCell ref="A6:H6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DN23"/>
  <sheetViews>
    <sheetView topLeftCell="A2" zoomScale="70" zoomScaleNormal="70" workbookViewId="0">
      <selection activeCell="D17" sqref="D17"/>
    </sheetView>
  </sheetViews>
  <sheetFormatPr defaultRowHeight="15" x14ac:dyDescent="0.25"/>
  <cols>
    <col min="1" max="1" width="23.85546875" customWidth="1"/>
    <col min="2" max="2" width="18.42578125" customWidth="1"/>
    <col min="3" max="3" width="22.28515625" customWidth="1"/>
    <col min="4" max="4" width="17.85546875" customWidth="1"/>
    <col min="5" max="5" width="13.140625" customWidth="1"/>
    <col min="6" max="6" width="11.7109375" customWidth="1"/>
    <col min="7" max="7" width="14.42578125" customWidth="1"/>
    <col min="8" max="8" width="12.42578125" customWidth="1"/>
    <col min="12" max="12" width="11.42578125" customWidth="1"/>
    <col min="13" max="13" width="12.140625" customWidth="1"/>
  </cols>
  <sheetData>
    <row r="1" spans="1:118" ht="81.75" customHeight="1" x14ac:dyDescent="0.3">
      <c r="C1" s="30"/>
      <c r="D1" s="30"/>
      <c r="E1" s="30"/>
      <c r="F1" s="30"/>
      <c r="G1" s="30"/>
      <c r="H1" s="30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</row>
    <row r="2" spans="1:118" ht="28.5" customHeight="1" x14ac:dyDescent="0.3">
      <c r="C2" s="7"/>
      <c r="D2" s="7"/>
      <c r="E2" s="7"/>
      <c r="F2" s="31"/>
      <c r="G2" s="31"/>
      <c r="H2" s="31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</row>
    <row r="3" spans="1:118" ht="26.25" customHeight="1" x14ac:dyDescent="0.25">
      <c r="A3" s="32" t="s">
        <v>10</v>
      </c>
      <c r="B3" s="32"/>
      <c r="C3" s="32"/>
      <c r="D3" s="32"/>
      <c r="E3" s="32"/>
      <c r="F3" s="32"/>
      <c r="G3" s="32"/>
      <c r="H3" s="3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</row>
    <row r="4" spans="1:118" ht="14.25" customHeight="1" x14ac:dyDescent="0.25">
      <c r="A4" s="1"/>
      <c r="B4" s="1"/>
      <c r="C4" s="1"/>
      <c r="D4" s="1"/>
      <c r="E4" s="1"/>
      <c r="F4" s="1"/>
      <c r="G4" s="4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</row>
    <row r="5" spans="1:118" ht="31.5" customHeight="1" x14ac:dyDescent="0.25">
      <c r="A5" s="33" t="s">
        <v>19</v>
      </c>
      <c r="B5" s="33"/>
      <c r="C5" s="33"/>
      <c r="D5" s="33"/>
      <c r="E5" s="33"/>
      <c r="F5" s="33"/>
      <c r="G5" s="33"/>
      <c r="H5" s="3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</row>
    <row r="6" spans="1:118" ht="35.450000000000003" customHeight="1" x14ac:dyDescent="0.25">
      <c r="A6" s="33" t="s">
        <v>22</v>
      </c>
      <c r="B6" s="33"/>
      <c r="C6" s="33"/>
      <c r="D6" s="33"/>
      <c r="E6" s="33"/>
      <c r="F6" s="33"/>
      <c r="G6" s="33"/>
      <c r="H6" s="3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</row>
    <row r="7" spans="1:118" ht="45.75" customHeight="1" x14ac:dyDescent="0.25">
      <c r="A7" s="33" t="s">
        <v>16</v>
      </c>
      <c r="B7" s="33"/>
      <c r="C7" s="33"/>
      <c r="D7" s="33"/>
      <c r="E7" s="33"/>
      <c r="F7" s="33"/>
      <c r="G7" s="33"/>
      <c r="H7" s="3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</row>
    <row r="8" spans="1:118" ht="42" customHeight="1" x14ac:dyDescent="0.25">
      <c r="A8" s="29" t="s">
        <v>15</v>
      </c>
      <c r="B8" s="29"/>
      <c r="C8" s="29"/>
      <c r="D8" s="29"/>
      <c r="E8" s="29"/>
      <c r="F8" s="29"/>
      <c r="G8" s="29"/>
      <c r="H8" s="29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</row>
    <row r="9" spans="1:118" ht="53.25" customHeight="1" x14ac:dyDescent="0.25">
      <c r="A9" s="29"/>
      <c r="B9" s="29"/>
      <c r="C9" s="29"/>
      <c r="D9" s="29"/>
      <c r="E9" s="29"/>
      <c r="F9" s="29"/>
      <c r="G9" s="29"/>
      <c r="H9" s="29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</row>
    <row r="10" spans="1:118" s="16" customFormat="1" ht="94.5" x14ac:dyDescent="0.25">
      <c r="A10" s="2" t="s">
        <v>0</v>
      </c>
      <c r="B10" s="14" t="s">
        <v>9</v>
      </c>
      <c r="C10" s="14" t="s">
        <v>1</v>
      </c>
      <c r="D10" s="14" t="s">
        <v>3</v>
      </c>
      <c r="E10" s="14" t="s">
        <v>4</v>
      </c>
      <c r="F10" s="14" t="s">
        <v>25</v>
      </c>
      <c r="G10" s="14" t="s">
        <v>26</v>
      </c>
      <c r="H10" s="14" t="s">
        <v>27</v>
      </c>
      <c r="I10" s="14" t="s">
        <v>28</v>
      </c>
      <c r="J10" s="5" t="s">
        <v>7</v>
      </c>
      <c r="K10" s="5" t="s">
        <v>5</v>
      </c>
      <c r="L10" s="5" t="s">
        <v>2</v>
      </c>
      <c r="M10" s="5" t="s">
        <v>6</v>
      </c>
    </row>
    <row r="11" spans="1:118" s="17" customFormat="1" ht="26.25" customHeight="1" x14ac:dyDescent="0.25">
      <c r="A11" s="2">
        <v>1</v>
      </c>
      <c r="B11" s="2" t="s">
        <v>58</v>
      </c>
      <c r="C11" s="2">
        <v>9</v>
      </c>
      <c r="D11" s="2">
        <v>9</v>
      </c>
      <c r="E11" s="2" t="s">
        <v>81</v>
      </c>
      <c r="F11" s="2">
        <v>7</v>
      </c>
      <c r="G11" s="2">
        <v>12</v>
      </c>
      <c r="H11" s="2">
        <v>7</v>
      </c>
      <c r="I11" s="2">
        <v>13.5</v>
      </c>
      <c r="J11" s="2">
        <f t="shared" ref="J11:J23" si="0">SUM(F11:I11)</f>
        <v>39.5</v>
      </c>
      <c r="K11" s="5">
        <v>79</v>
      </c>
      <c r="L11" s="13">
        <f t="shared" ref="L11:L23" si="1">(J11/K11)</f>
        <v>0.5</v>
      </c>
      <c r="M11" s="12">
        <f t="shared" ref="M11:M23" si="2">RANK(L11,$L$10:$L$23)</f>
        <v>1</v>
      </c>
    </row>
    <row r="12" spans="1:118" s="17" customFormat="1" ht="24.75" customHeight="1" x14ac:dyDescent="0.25">
      <c r="A12" s="2">
        <v>2</v>
      </c>
      <c r="B12" s="2" t="s">
        <v>51</v>
      </c>
      <c r="C12" s="2">
        <v>9</v>
      </c>
      <c r="D12" s="2">
        <v>9</v>
      </c>
      <c r="E12" s="2" t="s">
        <v>82</v>
      </c>
      <c r="F12" s="2">
        <v>11</v>
      </c>
      <c r="G12" s="2">
        <v>8</v>
      </c>
      <c r="H12" s="2">
        <v>7</v>
      </c>
      <c r="I12" s="2">
        <v>7.5</v>
      </c>
      <c r="J12" s="2">
        <f t="shared" si="0"/>
        <v>33.5</v>
      </c>
      <c r="K12" s="5">
        <v>79</v>
      </c>
      <c r="L12" s="13">
        <f t="shared" si="1"/>
        <v>0.42405063291139239</v>
      </c>
      <c r="M12" s="12">
        <f t="shared" si="2"/>
        <v>2</v>
      </c>
    </row>
    <row r="13" spans="1:118" s="17" customFormat="1" ht="21.75" customHeight="1" x14ac:dyDescent="0.25">
      <c r="A13" s="2">
        <v>3</v>
      </c>
      <c r="B13" s="2" t="s">
        <v>59</v>
      </c>
      <c r="C13" s="2">
        <v>9</v>
      </c>
      <c r="D13" s="2">
        <v>9</v>
      </c>
      <c r="E13" s="2" t="s">
        <v>82</v>
      </c>
      <c r="F13" s="2">
        <v>10</v>
      </c>
      <c r="G13" s="2">
        <v>4</v>
      </c>
      <c r="H13" s="2">
        <v>7</v>
      </c>
      <c r="I13" s="2">
        <v>11.75</v>
      </c>
      <c r="J13" s="2">
        <f t="shared" si="0"/>
        <v>32.75</v>
      </c>
      <c r="K13" s="5">
        <v>79</v>
      </c>
      <c r="L13" s="13">
        <f t="shared" si="1"/>
        <v>0.41455696202531644</v>
      </c>
      <c r="M13" s="12">
        <f t="shared" si="2"/>
        <v>3</v>
      </c>
    </row>
    <row r="14" spans="1:118" s="17" customFormat="1" ht="27.75" customHeight="1" x14ac:dyDescent="0.25">
      <c r="A14" s="2">
        <v>4</v>
      </c>
      <c r="B14" s="2" t="s">
        <v>52</v>
      </c>
      <c r="C14" s="2">
        <v>9</v>
      </c>
      <c r="D14" s="2">
        <v>9</v>
      </c>
      <c r="E14" s="2" t="s">
        <v>83</v>
      </c>
      <c r="F14" s="2">
        <v>8</v>
      </c>
      <c r="G14" s="2">
        <v>6</v>
      </c>
      <c r="H14" s="2">
        <v>4</v>
      </c>
      <c r="I14" s="2">
        <v>13</v>
      </c>
      <c r="J14" s="2">
        <f t="shared" si="0"/>
        <v>31</v>
      </c>
      <c r="K14" s="5">
        <v>79</v>
      </c>
      <c r="L14" s="13">
        <f t="shared" si="1"/>
        <v>0.39240506329113922</v>
      </c>
      <c r="M14" s="12">
        <f t="shared" si="2"/>
        <v>4</v>
      </c>
    </row>
    <row r="15" spans="1:118" s="17" customFormat="1" ht="27.75" customHeight="1" x14ac:dyDescent="0.25">
      <c r="A15" s="2">
        <v>5</v>
      </c>
      <c r="B15" s="2" t="s">
        <v>60</v>
      </c>
      <c r="C15" s="2">
        <v>9</v>
      </c>
      <c r="D15" s="2">
        <v>9</v>
      </c>
      <c r="E15" s="2" t="s">
        <v>83</v>
      </c>
      <c r="F15" s="2">
        <v>8</v>
      </c>
      <c r="G15" s="2">
        <v>10</v>
      </c>
      <c r="H15" s="2">
        <v>4</v>
      </c>
      <c r="I15" s="2">
        <v>7.25</v>
      </c>
      <c r="J15" s="2">
        <f t="shared" si="0"/>
        <v>29.25</v>
      </c>
      <c r="K15" s="5">
        <v>79</v>
      </c>
      <c r="L15" s="13">
        <f t="shared" si="1"/>
        <v>0.370253164556962</v>
      </c>
      <c r="M15" s="12">
        <f t="shared" si="2"/>
        <v>5</v>
      </c>
    </row>
    <row r="16" spans="1:118" s="17" customFormat="1" ht="27.75" customHeight="1" x14ac:dyDescent="0.25">
      <c r="A16" s="2">
        <v>6</v>
      </c>
      <c r="B16" s="2" t="s">
        <v>63</v>
      </c>
      <c r="C16" s="2">
        <v>9</v>
      </c>
      <c r="D16" s="2">
        <v>9</v>
      </c>
      <c r="E16" s="2" t="s">
        <v>83</v>
      </c>
      <c r="F16" s="2">
        <v>7</v>
      </c>
      <c r="G16" s="2">
        <v>4</v>
      </c>
      <c r="H16" s="2">
        <v>6</v>
      </c>
      <c r="I16" s="2">
        <v>11.25</v>
      </c>
      <c r="J16" s="2">
        <f t="shared" si="0"/>
        <v>28.25</v>
      </c>
      <c r="K16" s="5">
        <v>79</v>
      </c>
      <c r="L16" s="13">
        <f t="shared" si="1"/>
        <v>0.35759493670886078</v>
      </c>
      <c r="M16" s="12">
        <f t="shared" si="2"/>
        <v>6</v>
      </c>
    </row>
    <row r="17" spans="1:13" s="17" customFormat="1" ht="19.5" customHeight="1" x14ac:dyDescent="0.25">
      <c r="A17" s="2">
        <v>7</v>
      </c>
      <c r="B17" s="2" t="s">
        <v>56</v>
      </c>
      <c r="C17" s="2">
        <v>9</v>
      </c>
      <c r="D17" s="2">
        <v>9</v>
      </c>
      <c r="E17" s="2" t="s">
        <v>83</v>
      </c>
      <c r="F17" s="2">
        <v>6</v>
      </c>
      <c r="G17" s="2">
        <v>6</v>
      </c>
      <c r="H17" s="2">
        <v>5</v>
      </c>
      <c r="I17" s="2">
        <v>10.5</v>
      </c>
      <c r="J17" s="2">
        <f t="shared" si="0"/>
        <v>27.5</v>
      </c>
      <c r="K17" s="5">
        <v>79</v>
      </c>
      <c r="L17" s="13">
        <f t="shared" si="1"/>
        <v>0.34810126582278483</v>
      </c>
      <c r="M17" s="12">
        <f t="shared" si="2"/>
        <v>7</v>
      </c>
    </row>
    <row r="18" spans="1:13" s="17" customFormat="1" ht="32.25" customHeight="1" x14ac:dyDescent="0.25">
      <c r="A18" s="2">
        <v>8</v>
      </c>
      <c r="B18" s="14" t="s">
        <v>61</v>
      </c>
      <c r="C18" s="14">
        <v>9</v>
      </c>
      <c r="D18" s="14">
        <v>9</v>
      </c>
      <c r="E18" s="2" t="s">
        <v>83</v>
      </c>
      <c r="F18" s="26">
        <v>5</v>
      </c>
      <c r="G18" s="26">
        <v>8</v>
      </c>
      <c r="H18" s="26">
        <v>6</v>
      </c>
      <c r="I18" s="26">
        <v>8.25</v>
      </c>
      <c r="J18" s="14">
        <f t="shared" si="0"/>
        <v>27.25</v>
      </c>
      <c r="K18" s="5">
        <v>79</v>
      </c>
      <c r="L18" s="13">
        <f t="shared" si="1"/>
        <v>0.3449367088607595</v>
      </c>
      <c r="M18" s="12">
        <f t="shared" si="2"/>
        <v>8</v>
      </c>
    </row>
    <row r="19" spans="1:13" s="16" customFormat="1" ht="18.75" customHeight="1" x14ac:dyDescent="0.25">
      <c r="A19" s="2">
        <v>9</v>
      </c>
      <c r="B19" s="2" t="s">
        <v>53</v>
      </c>
      <c r="C19" s="2">
        <v>9</v>
      </c>
      <c r="D19" s="2">
        <v>9</v>
      </c>
      <c r="E19" s="2" t="s">
        <v>83</v>
      </c>
      <c r="F19" s="2">
        <v>6</v>
      </c>
      <c r="G19" s="2">
        <v>8</v>
      </c>
      <c r="H19" s="2">
        <v>4</v>
      </c>
      <c r="I19" s="2">
        <v>8.75</v>
      </c>
      <c r="J19" s="2">
        <f t="shared" si="0"/>
        <v>26.75</v>
      </c>
      <c r="K19" s="5">
        <v>79</v>
      </c>
      <c r="L19" s="13">
        <f t="shared" si="1"/>
        <v>0.33860759493670883</v>
      </c>
      <c r="M19" s="12">
        <f t="shared" si="2"/>
        <v>9</v>
      </c>
    </row>
    <row r="20" spans="1:13" s="16" customFormat="1" ht="34.5" customHeight="1" x14ac:dyDescent="0.25">
      <c r="A20" s="2">
        <v>10</v>
      </c>
      <c r="B20" s="2" t="s">
        <v>55</v>
      </c>
      <c r="C20" s="2">
        <v>9</v>
      </c>
      <c r="D20" s="2">
        <v>9</v>
      </c>
      <c r="E20" s="2" t="s">
        <v>83</v>
      </c>
      <c r="F20" s="2">
        <v>6</v>
      </c>
      <c r="G20" s="2">
        <v>6</v>
      </c>
      <c r="H20" s="2">
        <v>4</v>
      </c>
      <c r="I20" s="2">
        <v>9.5</v>
      </c>
      <c r="J20" s="2">
        <f t="shared" si="0"/>
        <v>25.5</v>
      </c>
      <c r="K20" s="5">
        <v>79</v>
      </c>
      <c r="L20" s="13">
        <f t="shared" si="1"/>
        <v>0.32278481012658228</v>
      </c>
      <c r="M20" s="12">
        <f t="shared" si="2"/>
        <v>10</v>
      </c>
    </row>
    <row r="21" spans="1:13" s="16" customFormat="1" ht="26.25" customHeight="1" x14ac:dyDescent="0.25">
      <c r="A21" s="2">
        <v>11</v>
      </c>
      <c r="B21" s="2" t="s">
        <v>54</v>
      </c>
      <c r="C21" s="2">
        <v>9</v>
      </c>
      <c r="D21" s="2">
        <v>9</v>
      </c>
      <c r="E21" s="2" t="s">
        <v>83</v>
      </c>
      <c r="F21" s="11">
        <v>5</v>
      </c>
      <c r="G21" s="11">
        <v>4</v>
      </c>
      <c r="H21" s="11">
        <v>5</v>
      </c>
      <c r="I21" s="11">
        <v>10.5</v>
      </c>
      <c r="J21" s="2">
        <f t="shared" si="0"/>
        <v>24.5</v>
      </c>
      <c r="K21" s="5">
        <v>79</v>
      </c>
      <c r="L21" s="13">
        <f t="shared" si="1"/>
        <v>0.310126582278481</v>
      </c>
      <c r="M21" s="12">
        <f t="shared" si="2"/>
        <v>11</v>
      </c>
    </row>
    <row r="22" spans="1:13" s="18" customFormat="1" ht="22.5" customHeight="1" x14ac:dyDescent="0.25">
      <c r="A22" s="2">
        <v>12</v>
      </c>
      <c r="B22" s="2" t="s">
        <v>57</v>
      </c>
      <c r="C22" s="2">
        <v>9</v>
      </c>
      <c r="D22" s="2">
        <v>9</v>
      </c>
      <c r="E22" s="2" t="s">
        <v>83</v>
      </c>
      <c r="F22" s="2">
        <v>5</v>
      </c>
      <c r="G22" s="2">
        <v>2</v>
      </c>
      <c r="H22" s="2">
        <v>4</v>
      </c>
      <c r="I22" s="2">
        <v>10.75</v>
      </c>
      <c r="J22" s="2">
        <f t="shared" si="0"/>
        <v>21.75</v>
      </c>
      <c r="K22" s="5">
        <v>79</v>
      </c>
      <c r="L22" s="13">
        <f t="shared" si="1"/>
        <v>0.27531645569620256</v>
      </c>
      <c r="M22" s="12">
        <f t="shared" si="2"/>
        <v>12</v>
      </c>
    </row>
    <row r="23" spans="1:13" s="18" customFormat="1" ht="21.75" customHeight="1" x14ac:dyDescent="0.25">
      <c r="A23" s="2">
        <v>13</v>
      </c>
      <c r="B23" s="14" t="s">
        <v>62</v>
      </c>
      <c r="C23" s="14">
        <v>9</v>
      </c>
      <c r="D23" s="14">
        <v>9</v>
      </c>
      <c r="E23" s="2" t="s">
        <v>83</v>
      </c>
      <c r="F23" s="26">
        <v>4</v>
      </c>
      <c r="G23" s="26">
        <v>4</v>
      </c>
      <c r="H23" s="26">
        <v>5</v>
      </c>
      <c r="I23" s="26">
        <v>6.5</v>
      </c>
      <c r="J23" s="14">
        <f t="shared" si="0"/>
        <v>19.5</v>
      </c>
      <c r="K23" s="5">
        <v>79</v>
      </c>
      <c r="L23" s="13">
        <f t="shared" si="1"/>
        <v>0.24683544303797469</v>
      </c>
      <c r="M23" s="12">
        <f t="shared" si="2"/>
        <v>13</v>
      </c>
    </row>
  </sheetData>
  <sheetProtection algorithmName="SHA-512" hashValue="3kfLbB+d7bKXmDIpgxM4UX77uKehZBv42JB/HYtpFq8aIr41LGAs9XHoxiS/n41oBf9Jr9scrXQcIh9I25vTwQ==" saltValue="v0LHQwbK5cR1oOkJGZz7hw==" spinCount="100000" sheet="1" objects="1" scenarios="1" selectLockedCells="1" selectUnlockedCells="1"/>
  <sortState ref="A11:V23">
    <sortCondition ref="M11:M23"/>
  </sortState>
  <mergeCells count="8">
    <mergeCell ref="A7:H7"/>
    <mergeCell ref="A8:H8"/>
    <mergeCell ref="A9:H9"/>
    <mergeCell ref="C1:H1"/>
    <mergeCell ref="F2:H2"/>
    <mergeCell ref="A3:H3"/>
    <mergeCell ref="A5:H5"/>
    <mergeCell ref="A6:H6"/>
  </mergeCells>
  <pageMargins left="0.51181102362204722" right="0.31496062992125984" top="0.55118110236220474" bottom="0.55118110236220474" header="0" footer="0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DN19"/>
  <sheetViews>
    <sheetView zoomScale="70" zoomScaleNormal="70" workbookViewId="0">
      <selection activeCell="A10" sqref="A10"/>
    </sheetView>
  </sheetViews>
  <sheetFormatPr defaultRowHeight="15" x14ac:dyDescent="0.25"/>
  <cols>
    <col min="1" max="1" width="21.140625" customWidth="1"/>
    <col min="2" max="2" width="15.5703125" customWidth="1"/>
    <col min="3" max="3" width="19.85546875" customWidth="1"/>
    <col min="4" max="4" width="20.5703125" bestFit="1" customWidth="1"/>
    <col min="5" max="5" width="19.140625" customWidth="1"/>
    <col min="6" max="6" width="12.140625" customWidth="1"/>
    <col min="7" max="7" width="13.42578125" customWidth="1"/>
    <col min="8" max="8" width="18" customWidth="1"/>
    <col min="9" max="9" width="14.42578125" customWidth="1"/>
    <col min="10" max="10" width="18" customWidth="1"/>
    <col min="11" max="11" width="17.85546875" customWidth="1"/>
    <col min="12" max="12" width="12.85546875" bestFit="1" customWidth="1"/>
    <col min="13" max="13" width="12.5703125" bestFit="1" customWidth="1"/>
  </cols>
  <sheetData>
    <row r="1" spans="1:118" ht="81.75" customHeight="1" x14ac:dyDescent="0.3">
      <c r="C1" s="30"/>
      <c r="D1" s="30"/>
      <c r="E1" s="30"/>
      <c r="F1" s="30"/>
      <c r="G1" s="30"/>
      <c r="H1" s="30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</row>
    <row r="2" spans="1:118" ht="28.5" customHeight="1" x14ac:dyDescent="0.3">
      <c r="C2" s="7"/>
      <c r="D2" s="7"/>
      <c r="E2" s="7"/>
      <c r="F2" s="31"/>
      <c r="G2" s="31"/>
      <c r="H2" s="31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</row>
    <row r="3" spans="1:118" ht="26.25" customHeight="1" x14ac:dyDescent="0.25">
      <c r="A3" s="32" t="s">
        <v>10</v>
      </c>
      <c r="B3" s="32"/>
      <c r="C3" s="32"/>
      <c r="D3" s="32"/>
      <c r="E3" s="32"/>
      <c r="F3" s="32"/>
      <c r="G3" s="32"/>
      <c r="H3" s="3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</row>
    <row r="4" spans="1:118" ht="14.25" customHeight="1" x14ac:dyDescent="0.25">
      <c r="A4" s="1"/>
      <c r="B4" s="1"/>
      <c r="C4" s="1"/>
      <c r="D4" s="1"/>
      <c r="E4" s="1"/>
      <c r="F4" s="1"/>
      <c r="G4" s="4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</row>
    <row r="5" spans="1:118" ht="31.5" customHeight="1" x14ac:dyDescent="0.25">
      <c r="A5" s="33" t="s">
        <v>19</v>
      </c>
      <c r="B5" s="33"/>
      <c r="C5" s="33"/>
      <c r="D5" s="33"/>
      <c r="E5" s="33"/>
      <c r="F5" s="33"/>
      <c r="G5" s="33"/>
      <c r="H5" s="3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</row>
    <row r="6" spans="1:118" ht="35.450000000000003" customHeight="1" x14ac:dyDescent="0.25">
      <c r="A6" s="33" t="s">
        <v>23</v>
      </c>
      <c r="B6" s="33"/>
      <c r="C6" s="33"/>
      <c r="D6" s="33"/>
      <c r="E6" s="33"/>
      <c r="F6" s="33"/>
      <c r="G6" s="33"/>
      <c r="H6" s="3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</row>
    <row r="7" spans="1:118" ht="45.75" customHeight="1" x14ac:dyDescent="0.25">
      <c r="A7" s="33" t="s">
        <v>13</v>
      </c>
      <c r="B7" s="33"/>
      <c r="C7" s="33"/>
      <c r="D7" s="33"/>
      <c r="E7" s="33"/>
      <c r="F7" s="33"/>
      <c r="G7" s="33"/>
      <c r="H7" s="3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</row>
    <row r="8" spans="1:118" ht="42" customHeight="1" x14ac:dyDescent="0.25">
      <c r="A8" s="29" t="s">
        <v>14</v>
      </c>
      <c r="B8" s="29"/>
      <c r="C8" s="29"/>
      <c r="D8" s="29"/>
      <c r="E8" s="29"/>
      <c r="F8" s="29"/>
      <c r="G8" s="29"/>
      <c r="H8" s="29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</row>
    <row r="9" spans="1:118" ht="30" customHeight="1" x14ac:dyDescent="0.25">
      <c r="A9" s="34"/>
      <c r="B9" s="34"/>
      <c r="C9" s="34"/>
      <c r="D9" s="34"/>
      <c r="E9" s="34"/>
      <c r="F9" s="34"/>
      <c r="G9" s="34"/>
      <c r="H9" s="34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</row>
    <row r="10" spans="1:118" s="20" customFormat="1" ht="96.75" customHeight="1" x14ac:dyDescent="0.25">
      <c r="A10" s="2" t="s">
        <v>0</v>
      </c>
      <c r="B10" s="14" t="s">
        <v>9</v>
      </c>
      <c r="C10" s="14" t="s">
        <v>1</v>
      </c>
      <c r="D10" s="14" t="s">
        <v>3</v>
      </c>
      <c r="E10" s="14" t="s">
        <v>4</v>
      </c>
      <c r="F10" s="14" t="s">
        <v>25</v>
      </c>
      <c r="G10" s="14" t="s">
        <v>26</v>
      </c>
      <c r="H10" s="14" t="s">
        <v>27</v>
      </c>
      <c r="I10" s="14" t="s">
        <v>28</v>
      </c>
      <c r="J10" s="5" t="s">
        <v>7</v>
      </c>
      <c r="K10" s="5" t="s">
        <v>5</v>
      </c>
      <c r="L10" s="5" t="s">
        <v>2</v>
      </c>
      <c r="M10" s="5" t="s">
        <v>6</v>
      </c>
    </row>
    <row r="11" spans="1:118" s="20" customFormat="1" ht="26.25" customHeight="1" x14ac:dyDescent="0.25">
      <c r="A11" s="2">
        <v>1</v>
      </c>
      <c r="B11" s="2" t="s">
        <v>69</v>
      </c>
      <c r="C11" s="2">
        <v>10</v>
      </c>
      <c r="D11" s="2">
        <v>10</v>
      </c>
      <c r="E11" s="2" t="s">
        <v>82</v>
      </c>
      <c r="F11" s="2">
        <v>10</v>
      </c>
      <c r="G11" s="2">
        <v>8</v>
      </c>
      <c r="H11" s="2">
        <v>8</v>
      </c>
      <c r="I11" s="2">
        <v>10</v>
      </c>
      <c r="J11" s="2">
        <f t="shared" ref="J11:J19" si="0">SUM(F11:I11)</f>
        <v>36</v>
      </c>
      <c r="K11" s="5">
        <v>90</v>
      </c>
      <c r="L11" s="21">
        <f t="shared" ref="L11:L19" si="1">(J11/K11)</f>
        <v>0.4</v>
      </c>
      <c r="M11" s="22">
        <f t="shared" ref="M11:M19" si="2">RANK(L11,$L$10:$L$19)</f>
        <v>1</v>
      </c>
    </row>
    <row r="12" spans="1:118" s="20" customFormat="1" ht="26.25" customHeight="1" x14ac:dyDescent="0.25">
      <c r="A12" s="2">
        <v>2</v>
      </c>
      <c r="B12" s="2" t="s">
        <v>70</v>
      </c>
      <c r="C12" s="2">
        <v>10</v>
      </c>
      <c r="D12" s="2">
        <v>10</v>
      </c>
      <c r="E12" s="2" t="s">
        <v>83</v>
      </c>
      <c r="F12" s="2">
        <v>12</v>
      </c>
      <c r="G12" s="2">
        <v>6</v>
      </c>
      <c r="H12" s="2">
        <v>4</v>
      </c>
      <c r="I12" s="2">
        <v>6.5</v>
      </c>
      <c r="J12" s="2">
        <f t="shared" si="0"/>
        <v>28.5</v>
      </c>
      <c r="K12" s="5">
        <v>90</v>
      </c>
      <c r="L12" s="21">
        <f t="shared" si="1"/>
        <v>0.31666666666666665</v>
      </c>
      <c r="M12" s="22">
        <f t="shared" si="2"/>
        <v>2</v>
      </c>
    </row>
    <row r="13" spans="1:118" s="20" customFormat="1" ht="26.25" customHeight="1" x14ac:dyDescent="0.25">
      <c r="A13" s="2">
        <v>3</v>
      </c>
      <c r="B13" s="2" t="s">
        <v>68</v>
      </c>
      <c r="C13" s="2">
        <v>10</v>
      </c>
      <c r="D13" s="2">
        <v>10</v>
      </c>
      <c r="E13" s="2" t="s">
        <v>83</v>
      </c>
      <c r="F13" s="2">
        <v>10</v>
      </c>
      <c r="G13" s="2">
        <v>6</v>
      </c>
      <c r="H13" s="2">
        <v>4</v>
      </c>
      <c r="I13" s="2">
        <v>6.25</v>
      </c>
      <c r="J13" s="2">
        <f t="shared" si="0"/>
        <v>26.25</v>
      </c>
      <c r="K13" s="5">
        <v>90</v>
      </c>
      <c r="L13" s="21">
        <f t="shared" si="1"/>
        <v>0.29166666666666669</v>
      </c>
      <c r="M13" s="22">
        <f t="shared" si="2"/>
        <v>3</v>
      </c>
    </row>
    <row r="14" spans="1:118" s="20" customFormat="1" ht="26.25" customHeight="1" x14ac:dyDescent="0.25">
      <c r="A14" s="2">
        <v>4</v>
      </c>
      <c r="B14" s="2" t="s">
        <v>64</v>
      </c>
      <c r="C14" s="2">
        <v>10</v>
      </c>
      <c r="D14" s="2">
        <v>10</v>
      </c>
      <c r="E14" s="2" t="s">
        <v>83</v>
      </c>
      <c r="F14" s="2">
        <v>10</v>
      </c>
      <c r="G14" s="2">
        <v>4</v>
      </c>
      <c r="H14" s="2">
        <v>6</v>
      </c>
      <c r="I14" s="2">
        <v>4</v>
      </c>
      <c r="J14" s="2">
        <f t="shared" si="0"/>
        <v>24</v>
      </c>
      <c r="K14" s="5">
        <v>90</v>
      </c>
      <c r="L14" s="21">
        <f t="shared" si="1"/>
        <v>0.26666666666666666</v>
      </c>
      <c r="M14" s="22">
        <f t="shared" si="2"/>
        <v>4</v>
      </c>
    </row>
    <row r="15" spans="1:118" s="20" customFormat="1" ht="26.25" customHeight="1" x14ac:dyDescent="0.25">
      <c r="A15" s="2">
        <v>5</v>
      </c>
      <c r="B15" s="2" t="s">
        <v>67</v>
      </c>
      <c r="C15" s="2">
        <v>10</v>
      </c>
      <c r="D15" s="2">
        <v>10</v>
      </c>
      <c r="E15" s="2" t="s">
        <v>83</v>
      </c>
      <c r="F15" s="2">
        <v>7</v>
      </c>
      <c r="G15" s="2">
        <v>8</v>
      </c>
      <c r="H15" s="2">
        <v>3</v>
      </c>
      <c r="I15" s="2">
        <v>5</v>
      </c>
      <c r="J15" s="2">
        <f t="shared" si="0"/>
        <v>23</v>
      </c>
      <c r="K15" s="5">
        <v>90</v>
      </c>
      <c r="L15" s="21">
        <f t="shared" si="1"/>
        <v>0.25555555555555554</v>
      </c>
      <c r="M15" s="22">
        <f t="shared" si="2"/>
        <v>5</v>
      </c>
    </row>
    <row r="16" spans="1:118" s="20" customFormat="1" ht="26.25" customHeight="1" x14ac:dyDescent="0.25">
      <c r="A16" s="2">
        <v>6</v>
      </c>
      <c r="B16" s="2" t="s">
        <v>72</v>
      </c>
      <c r="C16" s="2">
        <v>10</v>
      </c>
      <c r="D16" s="2">
        <v>10</v>
      </c>
      <c r="E16" s="2" t="s">
        <v>83</v>
      </c>
      <c r="F16" s="2">
        <v>9</v>
      </c>
      <c r="G16" s="2">
        <v>6</v>
      </c>
      <c r="H16" s="2">
        <v>2</v>
      </c>
      <c r="I16" s="2">
        <v>3</v>
      </c>
      <c r="J16" s="2">
        <f t="shared" si="0"/>
        <v>20</v>
      </c>
      <c r="K16" s="5">
        <v>90</v>
      </c>
      <c r="L16" s="21">
        <f t="shared" si="1"/>
        <v>0.22222222222222221</v>
      </c>
      <c r="M16" s="22">
        <f t="shared" si="2"/>
        <v>6</v>
      </c>
    </row>
    <row r="17" spans="1:13" s="20" customFormat="1" ht="26.25" customHeight="1" x14ac:dyDescent="0.25">
      <c r="A17" s="2">
        <v>7</v>
      </c>
      <c r="B17" s="2" t="s">
        <v>66</v>
      </c>
      <c r="C17" s="2">
        <v>10</v>
      </c>
      <c r="D17" s="2">
        <v>10</v>
      </c>
      <c r="E17" s="2" t="s">
        <v>83</v>
      </c>
      <c r="F17" s="2">
        <v>12</v>
      </c>
      <c r="G17" s="2">
        <v>4</v>
      </c>
      <c r="H17" s="2">
        <v>0</v>
      </c>
      <c r="I17" s="2">
        <v>3.25</v>
      </c>
      <c r="J17" s="2">
        <f t="shared" si="0"/>
        <v>19.25</v>
      </c>
      <c r="K17" s="5">
        <v>90</v>
      </c>
      <c r="L17" s="21">
        <f t="shared" si="1"/>
        <v>0.21388888888888888</v>
      </c>
      <c r="M17" s="22">
        <f t="shared" si="2"/>
        <v>7</v>
      </c>
    </row>
    <row r="18" spans="1:13" s="20" customFormat="1" ht="26.25" customHeight="1" x14ac:dyDescent="0.25">
      <c r="A18" s="2">
        <v>8</v>
      </c>
      <c r="B18" s="2" t="s">
        <v>65</v>
      </c>
      <c r="C18" s="2">
        <v>10</v>
      </c>
      <c r="D18" s="2">
        <v>10</v>
      </c>
      <c r="E18" s="2" t="s">
        <v>83</v>
      </c>
      <c r="F18" s="2">
        <v>8</v>
      </c>
      <c r="G18" s="2">
        <v>2</v>
      </c>
      <c r="H18" s="2">
        <v>6</v>
      </c>
      <c r="I18" s="2">
        <v>2.5</v>
      </c>
      <c r="J18" s="2">
        <f t="shared" si="0"/>
        <v>18.5</v>
      </c>
      <c r="K18" s="5">
        <v>90</v>
      </c>
      <c r="L18" s="21">
        <f t="shared" si="1"/>
        <v>0.20555555555555555</v>
      </c>
      <c r="M18" s="22">
        <f t="shared" si="2"/>
        <v>8</v>
      </c>
    </row>
    <row r="19" spans="1:13" s="20" customFormat="1" ht="26.25" customHeight="1" x14ac:dyDescent="0.25">
      <c r="A19" s="2">
        <v>9</v>
      </c>
      <c r="B19" s="2" t="s">
        <v>71</v>
      </c>
      <c r="C19" s="2">
        <v>10</v>
      </c>
      <c r="D19" s="2">
        <v>10</v>
      </c>
      <c r="E19" s="2" t="s">
        <v>83</v>
      </c>
      <c r="F19" s="2">
        <v>9</v>
      </c>
      <c r="G19" s="2">
        <v>2</v>
      </c>
      <c r="H19" s="2">
        <v>3</v>
      </c>
      <c r="I19" s="2">
        <v>2.25</v>
      </c>
      <c r="J19" s="2">
        <f t="shared" si="0"/>
        <v>16.25</v>
      </c>
      <c r="K19" s="5">
        <v>90</v>
      </c>
      <c r="L19" s="21">
        <f t="shared" si="1"/>
        <v>0.18055555555555555</v>
      </c>
      <c r="M19" s="22">
        <f t="shared" si="2"/>
        <v>9</v>
      </c>
    </row>
  </sheetData>
  <sheetProtection algorithmName="SHA-512" hashValue="PCRBhCL1ZjYFy47W3Q69e4j7FHjLoW+VFl8Zs+4JS0H9z7jEAIxDPX+CXbqXqqoPtCarD3u2sEFYwFS+Al9eXg==" saltValue="Av5kHPMr4StsNO0Jlj89BQ==" spinCount="100000" sheet="1" objects="1" scenarios="1" selectLockedCells="1" selectUnlockedCells="1"/>
  <sortState ref="A11:V19">
    <sortCondition ref="M11:M19"/>
  </sortState>
  <mergeCells count="8">
    <mergeCell ref="A7:H7"/>
    <mergeCell ref="A8:H8"/>
    <mergeCell ref="A9:H9"/>
    <mergeCell ref="C1:H1"/>
    <mergeCell ref="F2:H2"/>
    <mergeCell ref="A3:H3"/>
    <mergeCell ref="A5:H5"/>
    <mergeCell ref="A6:H6"/>
  </mergeCells>
  <pageMargins left="0.51181102362204722" right="0.31496062992125984" top="0.55118110236220474" bottom="0.55118110236220474" header="0" footer="0"/>
  <pageSetup paperSize="9" scale="72" orientation="landscape" horizont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DT18"/>
  <sheetViews>
    <sheetView tabSelected="1" zoomScale="68" zoomScaleNormal="68" workbookViewId="0">
      <selection activeCell="A10" sqref="A10"/>
    </sheetView>
  </sheetViews>
  <sheetFormatPr defaultRowHeight="15" x14ac:dyDescent="0.25"/>
  <cols>
    <col min="1" max="1" width="5.7109375" customWidth="1"/>
    <col min="2" max="2" width="15" customWidth="1"/>
    <col min="3" max="3" width="13.140625" customWidth="1"/>
    <col min="4" max="4" width="20" customWidth="1"/>
    <col min="5" max="5" width="19.5703125" customWidth="1"/>
    <col min="6" max="6" width="9.28515625" customWidth="1"/>
    <col min="7" max="7" width="11.85546875" customWidth="1"/>
    <col min="8" max="8" width="15.140625" customWidth="1"/>
    <col min="9" max="9" width="11.85546875" customWidth="1"/>
    <col min="10" max="10" width="16" customWidth="1"/>
    <col min="11" max="11" width="19.140625" customWidth="1"/>
    <col min="12" max="12" width="15.42578125" style="3" customWidth="1"/>
    <col min="13" max="13" width="13.7109375" style="3" customWidth="1"/>
    <col min="14" max="124" width="9.140625" style="3"/>
  </cols>
  <sheetData>
    <row r="1" spans="1:124" ht="81.75" customHeight="1" x14ac:dyDescent="0.3"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24" ht="28.5" customHeight="1" x14ac:dyDescent="0.3">
      <c r="C2" s="7"/>
      <c r="D2" s="7"/>
      <c r="E2" s="7"/>
      <c r="F2" s="10"/>
      <c r="G2" s="10"/>
      <c r="H2" s="10"/>
      <c r="I2" s="10"/>
      <c r="J2" s="7"/>
      <c r="K2" s="31"/>
      <c r="L2" s="31"/>
      <c r="M2" s="31"/>
    </row>
    <row r="3" spans="1:124" ht="26.25" customHeight="1" x14ac:dyDescent="0.25">
      <c r="A3" s="32" t="s">
        <v>10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24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"/>
    </row>
    <row r="5" spans="1:124" ht="31.5" customHeight="1" x14ac:dyDescent="0.25">
      <c r="A5" s="35" t="s">
        <v>84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24" ht="35.450000000000003" customHeight="1" x14ac:dyDescent="0.25">
      <c r="A6" s="33" t="s">
        <v>24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24" ht="45.75" customHeight="1" x14ac:dyDescent="0.25">
      <c r="A7" s="33" t="s">
        <v>11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</row>
    <row r="8" spans="1:124" ht="53.25" customHeight="1" x14ac:dyDescent="0.25">
      <c r="A8" s="34" t="s">
        <v>12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</row>
    <row r="9" spans="1:124" ht="35.25" customHeight="1" x14ac:dyDescent="0.2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</row>
    <row r="10" spans="1:124" s="20" customFormat="1" ht="63" x14ac:dyDescent="0.25">
      <c r="A10" s="2" t="s">
        <v>0</v>
      </c>
      <c r="B10" s="14" t="s">
        <v>9</v>
      </c>
      <c r="C10" s="14" t="s">
        <v>1</v>
      </c>
      <c r="D10" s="14" t="s">
        <v>3</v>
      </c>
      <c r="E10" s="14" t="s">
        <v>4</v>
      </c>
      <c r="F10" s="14" t="s">
        <v>25</v>
      </c>
      <c r="G10" s="14" t="s">
        <v>26</v>
      </c>
      <c r="H10" s="14" t="s">
        <v>27</v>
      </c>
      <c r="I10" s="14" t="s">
        <v>28</v>
      </c>
      <c r="J10" s="5" t="s">
        <v>7</v>
      </c>
      <c r="K10" s="5" t="s">
        <v>5</v>
      </c>
      <c r="L10" s="5" t="s">
        <v>2</v>
      </c>
      <c r="M10" s="5" t="s">
        <v>6</v>
      </c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</row>
    <row r="11" spans="1:124" s="20" customFormat="1" ht="24" customHeight="1" x14ac:dyDescent="0.25">
      <c r="A11" s="2">
        <v>1</v>
      </c>
      <c r="B11" s="2" t="s">
        <v>76</v>
      </c>
      <c r="C11" s="2">
        <v>11</v>
      </c>
      <c r="D11" s="2">
        <v>11</v>
      </c>
      <c r="E11" s="2" t="s">
        <v>81</v>
      </c>
      <c r="F11" s="2">
        <v>18</v>
      </c>
      <c r="G11" s="2">
        <v>16</v>
      </c>
      <c r="H11" s="2">
        <v>11</v>
      </c>
      <c r="I11" s="2">
        <v>19.5</v>
      </c>
      <c r="J11" s="2">
        <f t="shared" ref="J11:J18" si="0">SUM(F11:I11)</f>
        <v>64.5</v>
      </c>
      <c r="K11" s="2">
        <v>102</v>
      </c>
      <c r="L11" s="21">
        <f t="shared" ref="L11:L18" si="1">(J11/K11)</f>
        <v>0.63235294117647056</v>
      </c>
      <c r="M11" s="22">
        <f t="shared" ref="M11:M18" si="2">RANK(L11,$L$10:$L$18)</f>
        <v>1</v>
      </c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</row>
    <row r="12" spans="1:124" s="25" customFormat="1" ht="16.5" customHeight="1" x14ac:dyDescent="0.25">
      <c r="A12" s="2">
        <v>2</v>
      </c>
      <c r="B12" s="2" t="s">
        <v>80</v>
      </c>
      <c r="C12" s="2">
        <v>11</v>
      </c>
      <c r="D12" s="2">
        <v>11</v>
      </c>
      <c r="E12" s="2" t="s">
        <v>82</v>
      </c>
      <c r="F12" s="2">
        <v>18</v>
      </c>
      <c r="G12" s="2">
        <v>10</v>
      </c>
      <c r="H12" s="2">
        <v>11</v>
      </c>
      <c r="I12" s="2">
        <v>19.75</v>
      </c>
      <c r="J12" s="2">
        <f t="shared" si="0"/>
        <v>58.75</v>
      </c>
      <c r="K12" s="2">
        <v>102</v>
      </c>
      <c r="L12" s="21">
        <f t="shared" si="1"/>
        <v>0.5759803921568627</v>
      </c>
      <c r="M12" s="22">
        <f t="shared" si="2"/>
        <v>2</v>
      </c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</row>
    <row r="13" spans="1:124" s="2" customFormat="1" ht="23.25" customHeight="1" x14ac:dyDescent="0.25">
      <c r="A13" s="2">
        <v>3</v>
      </c>
      <c r="B13" s="2" t="s">
        <v>79</v>
      </c>
      <c r="C13" s="2">
        <v>11</v>
      </c>
      <c r="D13" s="2">
        <v>11</v>
      </c>
      <c r="E13" s="2" t="s">
        <v>82</v>
      </c>
      <c r="F13" s="2">
        <v>13</v>
      </c>
      <c r="G13" s="2">
        <v>10</v>
      </c>
      <c r="H13" s="2">
        <v>7</v>
      </c>
      <c r="I13" s="2">
        <v>13.75</v>
      </c>
      <c r="J13" s="2">
        <f t="shared" si="0"/>
        <v>43.75</v>
      </c>
      <c r="K13" s="2">
        <v>102</v>
      </c>
      <c r="L13" s="21">
        <f t="shared" si="1"/>
        <v>0.42892156862745096</v>
      </c>
      <c r="M13" s="22">
        <f t="shared" si="2"/>
        <v>3</v>
      </c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</row>
    <row r="14" spans="1:124" s="2" customFormat="1" ht="21" customHeight="1" x14ac:dyDescent="0.25">
      <c r="A14" s="2">
        <v>4</v>
      </c>
      <c r="B14" s="2" t="s">
        <v>73</v>
      </c>
      <c r="C14" s="2">
        <v>11</v>
      </c>
      <c r="D14" s="2">
        <v>11</v>
      </c>
      <c r="E14" s="2" t="s">
        <v>83</v>
      </c>
      <c r="F14" s="2">
        <v>9</v>
      </c>
      <c r="G14" s="2">
        <v>6</v>
      </c>
      <c r="H14" s="2">
        <v>9</v>
      </c>
      <c r="I14" s="2">
        <v>18.25</v>
      </c>
      <c r="J14" s="2">
        <f t="shared" si="0"/>
        <v>42.25</v>
      </c>
      <c r="K14" s="2">
        <v>102</v>
      </c>
      <c r="L14" s="21">
        <f t="shared" si="1"/>
        <v>0.41421568627450983</v>
      </c>
      <c r="M14" s="22">
        <f t="shared" si="2"/>
        <v>4</v>
      </c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</row>
    <row r="15" spans="1:124" s="2" customFormat="1" ht="25.5" customHeight="1" x14ac:dyDescent="0.25">
      <c r="A15" s="2">
        <v>5</v>
      </c>
      <c r="B15" s="2" t="s">
        <v>75</v>
      </c>
      <c r="C15" s="2">
        <v>11</v>
      </c>
      <c r="D15" s="2">
        <v>11</v>
      </c>
      <c r="E15" s="2" t="s">
        <v>83</v>
      </c>
      <c r="F15" s="2">
        <v>10</v>
      </c>
      <c r="G15" s="2">
        <v>8</v>
      </c>
      <c r="H15" s="2">
        <v>8</v>
      </c>
      <c r="I15" s="2">
        <v>12.75</v>
      </c>
      <c r="J15" s="2">
        <f t="shared" si="0"/>
        <v>38.75</v>
      </c>
      <c r="K15" s="2">
        <v>102</v>
      </c>
      <c r="L15" s="21">
        <f t="shared" si="1"/>
        <v>0.37990196078431371</v>
      </c>
      <c r="M15" s="22">
        <f t="shared" si="2"/>
        <v>5</v>
      </c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</row>
    <row r="16" spans="1:124" s="2" customFormat="1" ht="22.5" customHeight="1" x14ac:dyDescent="0.25">
      <c r="A16" s="2">
        <v>6</v>
      </c>
      <c r="B16" s="2" t="s">
        <v>78</v>
      </c>
      <c r="C16" s="2">
        <v>11</v>
      </c>
      <c r="D16" s="2">
        <v>11</v>
      </c>
      <c r="E16" s="2" t="s">
        <v>83</v>
      </c>
      <c r="F16" s="2">
        <v>12</v>
      </c>
      <c r="G16" s="2">
        <v>4</v>
      </c>
      <c r="H16" s="2">
        <v>7</v>
      </c>
      <c r="I16" s="2">
        <v>14</v>
      </c>
      <c r="J16" s="2">
        <f t="shared" si="0"/>
        <v>37</v>
      </c>
      <c r="K16" s="2">
        <v>102</v>
      </c>
      <c r="L16" s="21">
        <f t="shared" si="1"/>
        <v>0.36274509803921567</v>
      </c>
      <c r="M16" s="22">
        <f t="shared" si="2"/>
        <v>6</v>
      </c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</row>
    <row r="17" spans="1:13" s="23" customFormat="1" ht="19.5" customHeight="1" x14ac:dyDescent="0.25">
      <c r="A17" s="2">
        <v>7</v>
      </c>
      <c r="B17" s="2" t="s">
        <v>77</v>
      </c>
      <c r="C17" s="2">
        <v>11</v>
      </c>
      <c r="D17" s="2">
        <v>11</v>
      </c>
      <c r="E17" s="2" t="s">
        <v>83</v>
      </c>
      <c r="F17" s="2">
        <v>11</v>
      </c>
      <c r="G17" s="2">
        <v>6</v>
      </c>
      <c r="H17" s="2">
        <v>7</v>
      </c>
      <c r="I17" s="2">
        <v>6.75</v>
      </c>
      <c r="J17" s="2">
        <f t="shared" si="0"/>
        <v>30.75</v>
      </c>
      <c r="K17" s="2">
        <v>102</v>
      </c>
      <c r="L17" s="21">
        <f t="shared" si="1"/>
        <v>0.3014705882352941</v>
      </c>
      <c r="M17" s="22">
        <f t="shared" si="2"/>
        <v>7</v>
      </c>
    </row>
    <row r="18" spans="1:13" s="23" customFormat="1" ht="18.75" customHeight="1" x14ac:dyDescent="0.25">
      <c r="A18" s="2">
        <v>8</v>
      </c>
      <c r="B18" s="2" t="s">
        <v>74</v>
      </c>
      <c r="C18" s="2">
        <v>11</v>
      </c>
      <c r="D18" s="2">
        <v>11</v>
      </c>
      <c r="E18" s="2" t="s">
        <v>83</v>
      </c>
      <c r="F18" s="2">
        <v>9</v>
      </c>
      <c r="G18" s="2">
        <v>0</v>
      </c>
      <c r="H18" s="2">
        <v>6</v>
      </c>
      <c r="I18" s="2">
        <v>9.5</v>
      </c>
      <c r="J18" s="2">
        <f t="shared" si="0"/>
        <v>24.5</v>
      </c>
      <c r="K18" s="2">
        <v>102</v>
      </c>
      <c r="L18" s="21">
        <f t="shared" si="1"/>
        <v>0.24019607843137256</v>
      </c>
      <c r="M18" s="22">
        <f t="shared" si="2"/>
        <v>8</v>
      </c>
    </row>
  </sheetData>
  <sheetProtection algorithmName="SHA-512" hashValue="CgA9S5ow31y1HCCquqlp7nHJ3sv6fMsSt8jy3jCQyoKZ2Kjn3SzYy7dVrk1DyhTPnlpbCtu2JX8s+pen2ggFDw==" saltValue="f28zBdgr5VfhxRTc+y8EeQ==" spinCount="100000" sheet="1" objects="1" scenarios="1" selectLockedCells="1" selectUnlockedCells="1"/>
  <autoFilter ref="A10:K16">
    <sortState ref="A8:AA13">
      <sortCondition descending="1" ref="K7"/>
    </sortState>
  </autoFilter>
  <sortState ref="A11:V18">
    <sortCondition ref="M11:M18"/>
  </sortState>
  <mergeCells count="8">
    <mergeCell ref="A9:M9"/>
    <mergeCell ref="A3:M3"/>
    <mergeCell ref="C1:M1"/>
    <mergeCell ref="K2:M2"/>
    <mergeCell ref="A8:M8"/>
    <mergeCell ref="A5:M5"/>
    <mergeCell ref="A6:M6"/>
    <mergeCell ref="A7:M7"/>
  </mergeCells>
  <pageMargins left="0.51181102362204722" right="0.31496062992125984" top="0.55118110236220474" bottom="0.55118110236220474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 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rk</cp:lastModifiedBy>
  <cp:lastPrinted>2019-09-19T14:36:03Z</cp:lastPrinted>
  <dcterms:created xsi:type="dcterms:W3CDTF">2014-02-10T12:47:56Z</dcterms:created>
  <dcterms:modified xsi:type="dcterms:W3CDTF">2019-11-28T12:31:43Z</dcterms:modified>
</cp:coreProperties>
</file>