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7755" activeTab="2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2" hidden="1">'11 класс'!$A$10:$P$10</definedName>
  </definedNames>
  <calcPr calcId="162913"/>
</workbook>
</file>

<file path=xl/calcChain.xml><?xml version="1.0" encoding="utf-8"?>
<calcChain xmlns="http://schemas.openxmlformats.org/spreadsheetml/2006/main">
  <c r="O14" i="2" l="1"/>
  <c r="Q14" i="2" s="1"/>
  <c r="O12" i="2"/>
  <c r="Q12" i="2" s="1"/>
  <c r="O11" i="2"/>
  <c r="Q11" i="2" s="1"/>
  <c r="O17" i="2"/>
  <c r="Q17" i="2" s="1"/>
  <c r="O16" i="2"/>
  <c r="Q16" i="2" s="1"/>
  <c r="O13" i="2"/>
  <c r="Q13" i="2" s="1"/>
  <c r="O12" i="3" l="1"/>
  <c r="O16" i="3"/>
  <c r="O13" i="3"/>
  <c r="O14" i="3"/>
  <c r="O17" i="3"/>
  <c r="O15" i="3"/>
  <c r="O11" i="3"/>
  <c r="O15" i="2"/>
  <c r="O12" i="1"/>
  <c r="O11" i="1"/>
  <c r="O19" i="1"/>
  <c r="O18" i="1"/>
  <c r="O17" i="1"/>
  <c r="O14" i="1"/>
  <c r="O15" i="1"/>
  <c r="O16" i="1"/>
  <c r="O13" i="1"/>
  <c r="Q11" i="3" l="1"/>
  <c r="Q12" i="3"/>
  <c r="Q16" i="3"/>
  <c r="Q13" i="3"/>
  <c r="Q14" i="3"/>
  <c r="Q17" i="3"/>
  <c r="Q15" i="3"/>
  <c r="R12" i="3" l="1"/>
  <c r="R13" i="3"/>
  <c r="R15" i="3"/>
  <c r="R17" i="3"/>
  <c r="R16" i="3"/>
  <c r="R14" i="3"/>
  <c r="R11" i="3"/>
  <c r="Q16" i="1"/>
  <c r="Q15" i="1"/>
  <c r="Q14" i="1"/>
  <c r="Q17" i="1"/>
  <c r="Q18" i="1"/>
  <c r="Q19" i="1"/>
  <c r="Q11" i="1"/>
  <c r="Q12" i="1"/>
  <c r="Q13" i="1"/>
  <c r="Q15" i="2"/>
  <c r="R15" i="2" l="1"/>
  <c r="R13" i="2"/>
  <c r="R14" i="2"/>
  <c r="R17" i="2"/>
  <c r="R11" i="2"/>
  <c r="R16" i="2"/>
  <c r="R12" i="2"/>
  <c r="R11" i="1"/>
  <c r="R14" i="1"/>
  <c r="R16" i="1"/>
  <c r="R19" i="1"/>
  <c r="R18" i="1"/>
  <c r="R17" i="1"/>
  <c r="R15" i="1"/>
  <c r="R13" i="1"/>
  <c r="R12" i="1"/>
</calcChain>
</file>

<file path=xl/sharedStrings.xml><?xml version="1.0" encoding="utf-8"?>
<sst xmlns="http://schemas.openxmlformats.org/spreadsheetml/2006/main" count="115" uniqueCount="55">
  <si>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</si>
  <si>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</si>
  <si>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</si>
  <si>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</si>
  <si>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</si>
  <si>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</si>
  <si>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</si>
  <si>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</si>
  <si>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Шифр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</si>
  <si>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</si>
  <si>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</si>
  <si>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</si>
  <si>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</si>
  <si>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</si>
  <si>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</si>
  <si>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t>1 задание(тестовый)</t>
  </si>
  <si>
    <t>2 задание (тестовый)</t>
  </si>
  <si>
    <t>3 задание (тестовый)</t>
  </si>
  <si>
    <t>1 задание (аналит)</t>
  </si>
  <si>
    <t>2 задание (аналит)</t>
  </si>
  <si>
    <t>3 задание (аналит)</t>
  </si>
  <si>
    <t>4 задание (аналит)</t>
  </si>
  <si>
    <t>5 задание (аналит)</t>
  </si>
  <si>
    <t>1 задание (тестовый)</t>
  </si>
  <si>
    <t>4 задание (тестовый)</t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</si>
  <si>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_Экономика_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</si>
  <si>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__20.11.2019___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</si>
  <si>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__20.11.2019________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</si>
  <si>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Экономика_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</si>
  <si>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20.11.2019_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</si>
  <si>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t>Э 9 - 01</t>
  </si>
  <si>
    <t>Э 9 - 06</t>
  </si>
  <si>
    <t>Э 9 - 07</t>
  </si>
  <si>
    <t>Э 9 - 03</t>
  </si>
  <si>
    <t>Э 9 - 08</t>
  </si>
  <si>
    <t>Э 9 - 10</t>
  </si>
  <si>
    <t>Э 9 - 05</t>
  </si>
  <si>
    <t>Э 9 - 04</t>
  </si>
  <si>
    <t>Э 9 - 02</t>
  </si>
  <si>
    <t>участник</t>
  </si>
  <si>
    <t>Э 10 - 07</t>
  </si>
  <si>
    <t>Э 10 - 06</t>
  </si>
  <si>
    <t xml:space="preserve">Э 10 - 05 </t>
  </si>
  <si>
    <t>Э 10 - 04</t>
  </si>
  <si>
    <t>Э 10 - 03</t>
  </si>
  <si>
    <t>Э 10 - 02</t>
  </si>
  <si>
    <t>Э 10 - 01</t>
  </si>
  <si>
    <t>Э 11 - 01</t>
  </si>
  <si>
    <t>Э 11 - 02</t>
  </si>
  <si>
    <t>Э 11 - 03</t>
  </si>
  <si>
    <t>Э 11 - 04</t>
  </si>
  <si>
    <t>Э 11 - 05</t>
  </si>
  <si>
    <t>Э 11 - 06</t>
  </si>
  <si>
    <t>Э 11 - 07</t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</si>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</sst>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S19"/>
  <sheetViews>
    <sheetView zoomScale="70" zoomScaleNormal="70" workbookViewId="0">
      <selection activeCell="F10" sqref="F10"/>
    </sheetView>
  </sheetViews>
  <sheetFormatPr defaultRowHeight="15" x14ac:dyDescent="0.25"/>
  <cols>
    <col min="1" max="1" width="13.140625" customWidth="1"/>
    <col min="2" max="2" width="17.28515625" customWidth="1"/>
    <col min="3" max="3" width="16.140625" customWidth="1"/>
    <col min="4" max="4" width="17.85546875" customWidth="1"/>
    <col min="5" max="5" width="23.140625" customWidth="1"/>
    <col min="6" max="6" width="11.7109375" customWidth="1"/>
    <col min="7" max="7" width="14.42578125" customWidth="1"/>
    <col min="8" max="9" width="16.85546875" customWidth="1"/>
    <col min="10" max="11" width="9.140625" customWidth="1"/>
    <col min="17" max="17" width="11.42578125" customWidth="1"/>
    <col min="18" max="18" width="12.140625" customWidth="1"/>
  </cols>
  <sheetData>
    <row r="1" spans="1:123" ht="81.75" customHeight="1" x14ac:dyDescent="0.3">
      <c r="C1" s="26"/>
      <c r="D1" s="26"/>
      <c r="E1" s="26"/>
      <c r="F1" s="26"/>
      <c r="G1" s="26"/>
      <c r="H1" s="26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ht="28.5" customHeight="1" x14ac:dyDescent="0.3">
      <c r="C2" s="10"/>
      <c r="D2" s="10"/>
      <c r="E2" s="10"/>
      <c r="F2" s="27"/>
      <c r="G2" s="27"/>
      <c r="H2" s="27"/>
      <c r="I2" s="1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ht="26.25" customHeight="1" x14ac:dyDescent="0.25">
      <c r="A3" s="28" t="s">
        <v>9</v>
      </c>
      <c r="B3" s="28"/>
      <c r="C3" s="28"/>
      <c r="D3" s="28"/>
      <c r="E3" s="28"/>
      <c r="F3" s="28"/>
      <c r="G3" s="28"/>
      <c r="H3" s="28"/>
      <c r="I3" s="2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ht="31.5" customHeight="1" x14ac:dyDescent="0.25">
      <c r="A5" s="24" t="s">
        <v>25</v>
      </c>
      <c r="B5" s="24"/>
      <c r="C5" s="24"/>
      <c r="D5" s="24"/>
      <c r="E5" s="24"/>
      <c r="F5" s="24"/>
      <c r="G5" s="24"/>
      <c r="H5" s="24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35.450000000000003" customHeight="1" x14ac:dyDescent="0.25">
      <c r="A6" s="24" t="s">
        <v>26</v>
      </c>
      <c r="B6" s="24"/>
      <c r="C6" s="24"/>
      <c r="D6" s="24"/>
      <c r="E6" s="24"/>
      <c r="F6" s="24"/>
      <c r="G6" s="24"/>
      <c r="H6" s="24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ht="45.75" customHeight="1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ht="42" customHeight="1" x14ac:dyDescent="0.25">
      <c r="A8" s="25" t="s">
        <v>13</v>
      </c>
      <c r="B8" s="25"/>
      <c r="C8" s="25"/>
      <c r="D8" s="25"/>
      <c r="E8" s="25"/>
      <c r="F8" s="25"/>
      <c r="G8" s="25"/>
      <c r="H8" s="25"/>
      <c r="I8" s="1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ht="53.25" customHeight="1" x14ac:dyDescent="0.25">
      <c r="A9" s="25"/>
      <c r="B9" s="25"/>
      <c r="C9" s="25"/>
      <c r="D9" s="25"/>
      <c r="E9" s="25"/>
      <c r="F9" s="25"/>
      <c r="G9" s="25"/>
      <c r="H9" s="25"/>
      <c r="I9" s="1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ht="94.5" x14ac:dyDescent="0.25">
      <c r="A10" s="2" t="s">
        <v>0</v>
      </c>
      <c r="B10" s="15" t="s">
        <v>8</v>
      </c>
      <c r="C10" s="15" t="s">
        <v>1</v>
      </c>
      <c r="D10" s="15" t="s">
        <v>3</v>
      </c>
      <c r="E10" s="15" t="s">
        <v>4</v>
      </c>
      <c r="F10" s="15" t="s">
        <v>15</v>
      </c>
      <c r="G10" s="15" t="s">
        <v>16</v>
      </c>
      <c r="H10" s="15" t="s">
        <v>17</v>
      </c>
      <c r="I10" s="15" t="s">
        <v>24</v>
      </c>
      <c r="J10" s="15" t="s">
        <v>18</v>
      </c>
      <c r="K10" s="15" t="s">
        <v>19</v>
      </c>
      <c r="L10" s="15" t="s">
        <v>20</v>
      </c>
      <c r="M10" s="15" t="s">
        <v>21</v>
      </c>
      <c r="N10" s="15" t="s">
        <v>22</v>
      </c>
      <c r="O10" s="9" t="s">
        <v>7</v>
      </c>
      <c r="P10" s="9" t="s">
        <v>5</v>
      </c>
      <c r="Q10" s="9" t="s">
        <v>2</v>
      </c>
      <c r="R10" s="9" t="s">
        <v>6</v>
      </c>
    </row>
    <row r="11" spans="1:123" s="3" customFormat="1" ht="22.5" customHeight="1" x14ac:dyDescent="0.25">
      <c r="A11" s="2">
        <v>1</v>
      </c>
      <c r="B11" s="2" t="s">
        <v>37</v>
      </c>
      <c r="C11" s="2">
        <v>9</v>
      </c>
      <c r="D11" s="2">
        <v>9</v>
      </c>
      <c r="E11" s="2" t="s">
        <v>39</v>
      </c>
      <c r="F11" s="2">
        <v>10</v>
      </c>
      <c r="G11" s="2">
        <v>20</v>
      </c>
      <c r="H11" s="2">
        <v>3</v>
      </c>
      <c r="I11" s="2">
        <v>10</v>
      </c>
      <c r="J11" s="2">
        <v>10</v>
      </c>
      <c r="K11" s="2">
        <v>0</v>
      </c>
      <c r="L11" s="2">
        <v>0</v>
      </c>
      <c r="M11" s="2">
        <v>0</v>
      </c>
      <c r="N11" s="2">
        <v>20</v>
      </c>
      <c r="O11" s="2">
        <f t="shared" ref="O11:O19" si="0">SUM(F11:N11)</f>
        <v>73</v>
      </c>
      <c r="P11" s="9">
        <v>160</v>
      </c>
      <c r="Q11" s="14">
        <f t="shared" ref="Q11:Q19" si="1">(O11/P11)</f>
        <v>0.45624999999999999</v>
      </c>
      <c r="R11" s="13">
        <f t="shared" ref="R11:R19" si="2">RANK(Q11,$Q$10:$Q$19)</f>
        <v>1</v>
      </c>
    </row>
    <row r="12" spans="1:123" s="3" customFormat="1" ht="26.25" customHeight="1" x14ac:dyDescent="0.25">
      <c r="A12" s="2">
        <v>2</v>
      </c>
      <c r="B12" s="2" t="s">
        <v>31</v>
      </c>
      <c r="C12" s="2">
        <v>9</v>
      </c>
      <c r="D12" s="2">
        <v>9</v>
      </c>
      <c r="E12" s="2" t="s">
        <v>39</v>
      </c>
      <c r="F12" s="2">
        <v>9</v>
      </c>
      <c r="G12" s="2">
        <v>18</v>
      </c>
      <c r="H12" s="2">
        <v>9</v>
      </c>
      <c r="I12" s="2">
        <v>5</v>
      </c>
      <c r="J12" s="2">
        <v>10</v>
      </c>
      <c r="K12" s="2">
        <v>6</v>
      </c>
      <c r="L12" s="2">
        <v>0</v>
      </c>
      <c r="M12" s="2">
        <v>0</v>
      </c>
      <c r="N12" s="2">
        <v>10</v>
      </c>
      <c r="O12" s="2">
        <f t="shared" si="0"/>
        <v>67</v>
      </c>
      <c r="P12" s="9">
        <v>160</v>
      </c>
      <c r="Q12" s="14">
        <f t="shared" si="1"/>
        <v>0.41875000000000001</v>
      </c>
      <c r="R12" s="13">
        <f t="shared" si="2"/>
        <v>2</v>
      </c>
    </row>
    <row r="13" spans="1:123" s="3" customFormat="1" ht="26.25" customHeight="1" x14ac:dyDescent="0.25">
      <c r="A13" s="2">
        <v>3</v>
      </c>
      <c r="B13" s="2" t="s">
        <v>30</v>
      </c>
      <c r="C13" s="2">
        <v>9</v>
      </c>
      <c r="D13" s="2">
        <v>9</v>
      </c>
      <c r="E13" s="2" t="s">
        <v>39</v>
      </c>
      <c r="F13" s="2">
        <v>10</v>
      </c>
      <c r="G13" s="2">
        <v>14</v>
      </c>
      <c r="H13" s="2">
        <v>9</v>
      </c>
      <c r="I13" s="2">
        <v>5</v>
      </c>
      <c r="J13" s="2">
        <v>10</v>
      </c>
      <c r="K13" s="2">
        <v>6</v>
      </c>
      <c r="L13" s="2">
        <v>0</v>
      </c>
      <c r="M13" s="2">
        <v>0</v>
      </c>
      <c r="N13" s="2">
        <v>0</v>
      </c>
      <c r="O13" s="2">
        <f t="shared" si="0"/>
        <v>54</v>
      </c>
      <c r="P13" s="9">
        <v>160</v>
      </c>
      <c r="Q13" s="14">
        <f t="shared" si="1"/>
        <v>0.33750000000000002</v>
      </c>
      <c r="R13" s="13">
        <f t="shared" si="2"/>
        <v>3</v>
      </c>
    </row>
    <row r="14" spans="1:123" s="3" customFormat="1" ht="24.75" customHeight="1" x14ac:dyDescent="0.25">
      <c r="A14" s="2">
        <v>4</v>
      </c>
      <c r="B14" s="2" t="s">
        <v>32</v>
      </c>
      <c r="C14" s="2">
        <v>9</v>
      </c>
      <c r="D14" s="2">
        <v>9</v>
      </c>
      <c r="E14" s="2" t="s">
        <v>39</v>
      </c>
      <c r="F14" s="2">
        <v>8</v>
      </c>
      <c r="G14" s="2">
        <v>10</v>
      </c>
      <c r="H14" s="2">
        <v>3</v>
      </c>
      <c r="I14" s="2">
        <v>5</v>
      </c>
      <c r="J14" s="2">
        <v>10</v>
      </c>
      <c r="K14" s="2">
        <v>6</v>
      </c>
      <c r="L14" s="2">
        <v>0</v>
      </c>
      <c r="M14" s="2">
        <v>10</v>
      </c>
      <c r="N14" s="2">
        <v>0</v>
      </c>
      <c r="O14" s="2">
        <f t="shared" si="0"/>
        <v>52</v>
      </c>
      <c r="P14" s="9">
        <v>160</v>
      </c>
      <c r="Q14" s="14">
        <f t="shared" si="1"/>
        <v>0.32500000000000001</v>
      </c>
      <c r="R14" s="13">
        <f t="shared" si="2"/>
        <v>4</v>
      </c>
    </row>
    <row r="15" spans="1:123" s="3" customFormat="1" ht="27.75" customHeight="1" x14ac:dyDescent="0.25">
      <c r="A15" s="2">
        <v>5</v>
      </c>
      <c r="B15" s="2" t="s">
        <v>35</v>
      </c>
      <c r="C15" s="2">
        <v>9</v>
      </c>
      <c r="D15" s="2">
        <v>9</v>
      </c>
      <c r="E15" s="2" t="s">
        <v>39</v>
      </c>
      <c r="F15" s="2">
        <v>9</v>
      </c>
      <c r="G15" s="2">
        <v>12</v>
      </c>
      <c r="H15" s="2">
        <v>3</v>
      </c>
      <c r="I15" s="2">
        <v>10</v>
      </c>
      <c r="J15" s="2">
        <v>10</v>
      </c>
      <c r="K15" s="2">
        <v>0</v>
      </c>
      <c r="L15" s="2">
        <v>0</v>
      </c>
      <c r="M15" s="2">
        <v>0</v>
      </c>
      <c r="N15" s="2">
        <v>0</v>
      </c>
      <c r="O15" s="2">
        <f t="shared" si="0"/>
        <v>44</v>
      </c>
      <c r="P15" s="9">
        <v>160</v>
      </c>
      <c r="Q15" s="14">
        <f t="shared" si="1"/>
        <v>0.27500000000000002</v>
      </c>
      <c r="R15" s="13">
        <f t="shared" si="2"/>
        <v>5</v>
      </c>
    </row>
    <row r="16" spans="1:123" s="3" customFormat="1" ht="27.75" customHeight="1" x14ac:dyDescent="0.25">
      <c r="A16" s="2">
        <v>6</v>
      </c>
      <c r="B16" s="2" t="s">
        <v>33</v>
      </c>
      <c r="C16" s="2">
        <v>9</v>
      </c>
      <c r="D16" s="2">
        <v>9</v>
      </c>
      <c r="E16" s="2" t="s">
        <v>39</v>
      </c>
      <c r="F16" s="2">
        <v>7</v>
      </c>
      <c r="G16" s="2">
        <v>16</v>
      </c>
      <c r="H16" s="2">
        <v>6</v>
      </c>
      <c r="I16" s="2">
        <v>0</v>
      </c>
      <c r="J16" s="2">
        <v>10</v>
      </c>
      <c r="K16" s="2">
        <v>0</v>
      </c>
      <c r="L16" s="2">
        <v>0</v>
      </c>
      <c r="M16" s="2">
        <v>0</v>
      </c>
      <c r="N16" s="2">
        <v>0</v>
      </c>
      <c r="O16" s="2">
        <f t="shared" si="0"/>
        <v>39</v>
      </c>
      <c r="P16" s="9">
        <v>160</v>
      </c>
      <c r="Q16" s="14">
        <f t="shared" si="1"/>
        <v>0.24374999999999999</v>
      </c>
      <c r="R16" s="13">
        <f t="shared" si="2"/>
        <v>6</v>
      </c>
    </row>
    <row r="17" spans="1:18" s="3" customFormat="1" ht="27.75" customHeight="1" x14ac:dyDescent="0.25">
      <c r="A17" s="2">
        <v>7</v>
      </c>
      <c r="B17" s="2" t="s">
        <v>34</v>
      </c>
      <c r="C17" s="2">
        <v>9</v>
      </c>
      <c r="D17" s="2">
        <v>9</v>
      </c>
      <c r="E17" s="2" t="s">
        <v>39</v>
      </c>
      <c r="F17" s="2">
        <v>8</v>
      </c>
      <c r="G17" s="2">
        <v>10</v>
      </c>
      <c r="H17" s="2">
        <v>6</v>
      </c>
      <c r="I17" s="2">
        <v>0</v>
      </c>
      <c r="J17" s="2">
        <v>10</v>
      </c>
      <c r="K17" s="2">
        <v>4</v>
      </c>
      <c r="L17" s="2">
        <v>0</v>
      </c>
      <c r="M17" s="2">
        <v>0</v>
      </c>
      <c r="N17" s="2">
        <v>0</v>
      </c>
      <c r="O17" s="2">
        <f t="shared" si="0"/>
        <v>38</v>
      </c>
      <c r="P17" s="9">
        <v>160</v>
      </c>
      <c r="Q17" s="14">
        <f t="shared" si="1"/>
        <v>0.23749999999999999</v>
      </c>
      <c r="R17" s="13">
        <f t="shared" si="2"/>
        <v>7</v>
      </c>
    </row>
    <row r="18" spans="1:18" s="3" customFormat="1" ht="19.5" customHeight="1" x14ac:dyDescent="0.25">
      <c r="A18" s="2">
        <v>8</v>
      </c>
      <c r="B18" s="2" t="s">
        <v>38</v>
      </c>
      <c r="C18" s="2">
        <v>9</v>
      </c>
      <c r="D18" s="2">
        <v>9</v>
      </c>
      <c r="E18" s="2" t="s">
        <v>39</v>
      </c>
      <c r="F18" s="2">
        <v>9</v>
      </c>
      <c r="G18" s="2">
        <v>18</v>
      </c>
      <c r="H18" s="2">
        <v>0</v>
      </c>
      <c r="I18" s="2">
        <v>0</v>
      </c>
      <c r="J18" s="2">
        <v>10</v>
      </c>
      <c r="K18" s="2">
        <v>0</v>
      </c>
      <c r="L18" s="2">
        <v>0</v>
      </c>
      <c r="M18" s="2">
        <v>0</v>
      </c>
      <c r="N18" s="2">
        <v>0</v>
      </c>
      <c r="O18" s="2">
        <f t="shared" si="0"/>
        <v>37</v>
      </c>
      <c r="P18" s="9">
        <v>160</v>
      </c>
      <c r="Q18" s="14">
        <f t="shared" si="1"/>
        <v>0.23125000000000001</v>
      </c>
      <c r="R18" s="13">
        <f t="shared" si="2"/>
        <v>8</v>
      </c>
    </row>
    <row r="19" spans="1:18" s="3" customFormat="1" ht="32.25" customHeight="1" x14ac:dyDescent="0.25">
      <c r="A19" s="2">
        <v>9</v>
      </c>
      <c r="B19" s="2" t="s">
        <v>36</v>
      </c>
      <c r="C19" s="2">
        <v>9</v>
      </c>
      <c r="D19" s="2">
        <v>9</v>
      </c>
      <c r="E19" s="2" t="s">
        <v>39</v>
      </c>
      <c r="F19" s="2">
        <v>5</v>
      </c>
      <c r="G19" s="2">
        <v>12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10</v>
      </c>
      <c r="N19" s="2">
        <v>0</v>
      </c>
      <c r="O19" s="2">
        <f t="shared" si="0"/>
        <v>27</v>
      </c>
      <c r="P19" s="9">
        <v>160</v>
      </c>
      <c r="Q19" s="14">
        <f t="shared" si="1"/>
        <v>0.16875000000000001</v>
      </c>
      <c r="R19" s="13">
        <f t="shared" si="2"/>
        <v>9</v>
      </c>
    </row>
  </sheetData>
  <sortState ref="A11:AA19">
    <sortCondition ref="R11:R19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S17"/>
  <sheetViews>
    <sheetView zoomScale="70" zoomScaleNormal="70" workbookViewId="0">
      <selection activeCell="K4" sqref="K4"/>
    </sheetView>
  </sheetViews>
  <sheetFormatPr defaultRowHeight="15" x14ac:dyDescent="0.25"/>
  <cols>
    <col min="1" max="1" width="4.5703125" bestFit="1" customWidth="1"/>
    <col min="2" max="2" width="13.140625" customWidth="1"/>
    <col min="3" max="3" width="17.140625" bestFit="1" customWidth="1"/>
    <col min="4" max="4" width="20.5703125" bestFit="1" customWidth="1"/>
    <col min="5" max="5" width="16.28515625" bestFit="1" customWidth="1"/>
    <col min="6" max="6" width="16" customWidth="1"/>
    <col min="7" max="7" width="20.85546875" customWidth="1"/>
    <col min="8" max="8" width="21" customWidth="1"/>
    <col min="9" max="9" width="16.28515625" customWidth="1"/>
    <col min="10" max="14" width="17.85546875" customWidth="1"/>
    <col min="15" max="15" width="11.42578125" bestFit="1" customWidth="1"/>
    <col min="16" max="16" width="12.140625" bestFit="1" customWidth="1"/>
    <col min="17" max="17" width="12.85546875" bestFit="1" customWidth="1"/>
    <col min="18" max="18" width="12.5703125" bestFit="1" customWidth="1"/>
  </cols>
  <sheetData>
    <row r="1" spans="1:123" ht="81.75" customHeight="1" x14ac:dyDescent="0.3">
      <c r="C1" s="26"/>
      <c r="D1" s="26"/>
      <c r="E1" s="26"/>
      <c r="F1" s="26"/>
      <c r="G1" s="26"/>
      <c r="H1" s="2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ht="28.5" customHeight="1" x14ac:dyDescent="0.3">
      <c r="C2" s="10"/>
      <c r="D2" s="10"/>
      <c r="E2" s="10"/>
      <c r="F2" s="27"/>
      <c r="G2" s="27"/>
      <c r="H2" s="2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ht="26.25" customHeight="1" x14ac:dyDescent="0.25">
      <c r="A3" s="28" t="s">
        <v>9</v>
      </c>
      <c r="B3" s="28"/>
      <c r="C3" s="28"/>
      <c r="D3" s="28"/>
      <c r="E3" s="28"/>
      <c r="F3" s="28"/>
      <c r="G3" s="28"/>
      <c r="H3" s="2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ht="31.5" customHeight="1" x14ac:dyDescent="0.25">
      <c r="A5" s="24" t="s">
        <v>25</v>
      </c>
      <c r="B5" s="24"/>
      <c r="C5" s="24"/>
      <c r="D5" s="24"/>
      <c r="E5" s="24"/>
      <c r="F5" s="24"/>
      <c r="G5" s="24"/>
      <c r="H5" s="2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35.450000000000003" customHeight="1" x14ac:dyDescent="0.25">
      <c r="A6" s="24" t="s">
        <v>27</v>
      </c>
      <c r="B6" s="24"/>
      <c r="C6" s="24"/>
      <c r="D6" s="24"/>
      <c r="E6" s="24"/>
      <c r="F6" s="24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ht="45.75" customHeight="1" x14ac:dyDescent="0.25">
      <c r="A7" s="24" t="s">
        <v>54</v>
      </c>
      <c r="B7" s="24"/>
      <c r="C7" s="24"/>
      <c r="D7" s="24"/>
      <c r="E7" s="24"/>
      <c r="F7" s="24"/>
      <c r="G7" s="24"/>
      <c r="H7" s="2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ht="42" customHeight="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ht="53.25" customHeight="1" x14ac:dyDescent="0.25">
      <c r="A9" s="29"/>
      <c r="B9" s="29"/>
      <c r="C9" s="29"/>
      <c r="D9" s="29"/>
      <c r="E9" s="29"/>
      <c r="F9" s="29"/>
      <c r="G9" s="29"/>
      <c r="H9" s="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s="22" customFormat="1" ht="111.75" customHeight="1" x14ac:dyDescent="0.25">
      <c r="A10" s="2" t="s">
        <v>0</v>
      </c>
      <c r="B10" s="15" t="s">
        <v>8</v>
      </c>
      <c r="C10" s="15" t="s">
        <v>1</v>
      </c>
      <c r="D10" s="15" t="s">
        <v>3</v>
      </c>
      <c r="E10" s="15" t="s">
        <v>4</v>
      </c>
      <c r="F10" s="15" t="s">
        <v>23</v>
      </c>
      <c r="G10" s="15" t="s">
        <v>16</v>
      </c>
      <c r="H10" s="15" t="s">
        <v>17</v>
      </c>
      <c r="I10" s="15" t="s">
        <v>24</v>
      </c>
      <c r="J10" s="15" t="s">
        <v>18</v>
      </c>
      <c r="K10" s="15" t="s">
        <v>19</v>
      </c>
      <c r="L10" s="15" t="s">
        <v>20</v>
      </c>
      <c r="M10" s="15" t="s">
        <v>21</v>
      </c>
      <c r="N10" s="15" t="s">
        <v>22</v>
      </c>
      <c r="O10" s="9" t="s">
        <v>7</v>
      </c>
      <c r="P10" s="9" t="s">
        <v>5</v>
      </c>
      <c r="Q10" s="9" t="s">
        <v>2</v>
      </c>
      <c r="R10" s="9" t="s">
        <v>6</v>
      </c>
    </row>
    <row r="11" spans="1:123" s="22" customFormat="1" ht="23.25" customHeight="1" x14ac:dyDescent="0.25">
      <c r="A11" s="2">
        <v>1</v>
      </c>
      <c r="B11" s="2" t="s">
        <v>46</v>
      </c>
      <c r="C11" s="2">
        <v>10</v>
      </c>
      <c r="D11" s="2">
        <v>10</v>
      </c>
      <c r="E11" s="2" t="s">
        <v>39</v>
      </c>
      <c r="F11" s="2">
        <v>6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25</v>
      </c>
      <c r="N11" s="2">
        <v>5</v>
      </c>
      <c r="O11" s="2">
        <f t="shared" ref="O11:O17" si="0">SUM(F11:N11)</f>
        <v>40</v>
      </c>
      <c r="P11" s="9">
        <v>170</v>
      </c>
      <c r="Q11" s="14">
        <f t="shared" ref="Q11:Q17" si="1">(O11/P11)</f>
        <v>0.23529411764705882</v>
      </c>
      <c r="R11" s="13">
        <f t="shared" ref="R11:R17" si="2">RANK(Q11,$Q$10:$Q$17)</f>
        <v>1</v>
      </c>
    </row>
    <row r="12" spans="1:123" s="22" customFormat="1" ht="24.75" customHeight="1" x14ac:dyDescent="0.25">
      <c r="A12" s="2">
        <v>2</v>
      </c>
      <c r="B12" s="2" t="s">
        <v>41</v>
      </c>
      <c r="C12" s="2">
        <v>10</v>
      </c>
      <c r="D12" s="2">
        <v>10</v>
      </c>
      <c r="E12" s="2" t="s">
        <v>39</v>
      </c>
      <c r="F12" s="2">
        <v>8</v>
      </c>
      <c r="G12" s="2">
        <v>4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15</v>
      </c>
      <c r="N12" s="2">
        <v>0</v>
      </c>
      <c r="O12" s="2">
        <f t="shared" si="0"/>
        <v>27</v>
      </c>
      <c r="P12" s="9">
        <v>170</v>
      </c>
      <c r="Q12" s="14">
        <f t="shared" si="1"/>
        <v>0.1588235294117647</v>
      </c>
      <c r="R12" s="13">
        <f t="shared" si="2"/>
        <v>2</v>
      </c>
    </row>
    <row r="13" spans="1:123" s="22" customFormat="1" ht="22.5" customHeight="1" x14ac:dyDescent="0.25">
      <c r="A13" s="2">
        <v>3</v>
      </c>
      <c r="B13" s="2" t="s">
        <v>44</v>
      </c>
      <c r="C13" s="2">
        <v>10</v>
      </c>
      <c r="D13" s="2">
        <v>10</v>
      </c>
      <c r="E13" s="2" t="s">
        <v>39</v>
      </c>
      <c r="F13" s="2">
        <v>7</v>
      </c>
      <c r="G13" s="2">
        <v>8</v>
      </c>
      <c r="H13" s="2">
        <v>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</v>
      </c>
      <c r="O13" s="2">
        <f t="shared" si="0"/>
        <v>23</v>
      </c>
      <c r="P13" s="9">
        <v>170</v>
      </c>
      <c r="Q13" s="14">
        <f t="shared" si="1"/>
        <v>0.13529411764705881</v>
      </c>
      <c r="R13" s="13">
        <f t="shared" si="2"/>
        <v>3</v>
      </c>
    </row>
    <row r="14" spans="1:123" s="22" customFormat="1" ht="22.5" customHeight="1" x14ac:dyDescent="0.25">
      <c r="A14" s="2">
        <v>4</v>
      </c>
      <c r="B14" s="9" t="s">
        <v>42</v>
      </c>
      <c r="C14" s="9">
        <v>10</v>
      </c>
      <c r="D14" s="9">
        <v>10</v>
      </c>
      <c r="E14" s="2" t="s">
        <v>39</v>
      </c>
      <c r="F14" s="23">
        <v>7</v>
      </c>
      <c r="G14" s="23">
        <v>4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5</v>
      </c>
      <c r="O14" s="2">
        <f t="shared" si="0"/>
        <v>16</v>
      </c>
      <c r="P14" s="9">
        <v>170</v>
      </c>
      <c r="Q14" s="14">
        <f t="shared" si="1"/>
        <v>9.4117647058823528E-2</v>
      </c>
      <c r="R14" s="13">
        <f t="shared" si="2"/>
        <v>4</v>
      </c>
    </row>
    <row r="15" spans="1:123" s="22" customFormat="1" ht="21" customHeight="1" x14ac:dyDescent="0.25">
      <c r="A15" s="2">
        <v>5</v>
      </c>
      <c r="B15" s="2" t="s">
        <v>45</v>
      </c>
      <c r="C15" s="2">
        <v>10</v>
      </c>
      <c r="D15" s="2">
        <v>10</v>
      </c>
      <c r="E15" s="2" t="s">
        <v>39</v>
      </c>
      <c r="F15" s="2">
        <v>6</v>
      </c>
      <c r="G15" s="2">
        <v>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</v>
      </c>
      <c r="O15" s="2">
        <f t="shared" si="0"/>
        <v>15</v>
      </c>
      <c r="P15" s="9">
        <v>170</v>
      </c>
      <c r="Q15" s="14">
        <f t="shared" si="1"/>
        <v>8.8235294117647065E-2</v>
      </c>
      <c r="R15" s="13">
        <f t="shared" si="2"/>
        <v>5</v>
      </c>
    </row>
    <row r="16" spans="1:123" s="22" customFormat="1" ht="21" customHeight="1" x14ac:dyDescent="0.25">
      <c r="A16" s="2">
        <v>6</v>
      </c>
      <c r="B16" s="2" t="s">
        <v>43</v>
      </c>
      <c r="C16" s="2">
        <v>10</v>
      </c>
      <c r="D16" s="2">
        <v>10</v>
      </c>
      <c r="E16" s="2" t="s">
        <v>39</v>
      </c>
      <c r="F16" s="2">
        <v>8</v>
      </c>
      <c r="G16" s="2">
        <v>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f t="shared" si="0"/>
        <v>14</v>
      </c>
      <c r="P16" s="9">
        <v>170</v>
      </c>
      <c r="Q16" s="14">
        <f t="shared" si="1"/>
        <v>8.2352941176470587E-2</v>
      </c>
      <c r="R16" s="13">
        <f t="shared" si="2"/>
        <v>6</v>
      </c>
    </row>
    <row r="17" spans="1:18" s="22" customFormat="1" ht="44.25" customHeight="1" x14ac:dyDescent="0.25">
      <c r="A17" s="2">
        <v>7</v>
      </c>
      <c r="B17" s="2" t="s">
        <v>40</v>
      </c>
      <c r="C17" s="2">
        <v>10</v>
      </c>
      <c r="D17" s="2">
        <v>10</v>
      </c>
      <c r="E17" s="2" t="s">
        <v>39</v>
      </c>
      <c r="F17" s="2">
        <v>7</v>
      </c>
      <c r="G17" s="2">
        <v>6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f t="shared" si="0"/>
        <v>13</v>
      </c>
      <c r="P17" s="9">
        <v>170</v>
      </c>
      <c r="Q17" s="14">
        <f t="shared" si="1"/>
        <v>7.6470588235294124E-2</v>
      </c>
      <c r="R17" s="13">
        <f t="shared" si="2"/>
        <v>7</v>
      </c>
    </row>
  </sheetData>
  <sortState ref="A11:AA17">
    <sortCondition ref="R11:R17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Y17"/>
  <sheetViews>
    <sheetView tabSelected="1" zoomScale="68" zoomScaleNormal="68" workbookViewId="0">
      <selection activeCell="J23" sqref="J23"/>
    </sheetView>
  </sheetViews>
  <sheetFormatPr defaultRowHeight="15" x14ac:dyDescent="0.25"/>
  <cols>
    <col min="1" max="1" width="5.7109375" customWidth="1"/>
    <col min="2" max="2" width="12.5703125" customWidth="1"/>
    <col min="3" max="3" width="13.140625" customWidth="1"/>
    <col min="4" max="4" width="20" customWidth="1"/>
    <col min="5" max="5" width="19.5703125" customWidth="1"/>
    <col min="6" max="6" width="16" customWidth="1"/>
    <col min="7" max="7" width="14.140625" customWidth="1"/>
    <col min="8" max="8" width="13.5703125" customWidth="1"/>
    <col min="9" max="9" width="15.42578125" customWidth="1"/>
    <col min="10" max="10" width="15.28515625" customWidth="1"/>
    <col min="11" max="11" width="17.140625" customWidth="1"/>
    <col min="12" max="12" width="16.42578125" customWidth="1"/>
    <col min="13" max="13" width="15" customWidth="1"/>
    <col min="14" max="14" width="13.28515625" customWidth="1"/>
    <col min="15" max="15" width="13" customWidth="1"/>
    <col min="16" max="16" width="18.7109375" customWidth="1"/>
    <col min="17" max="17" width="17.28515625" style="6" customWidth="1"/>
    <col min="18" max="18" width="13.7109375" style="6" customWidth="1"/>
    <col min="19" max="129" width="9.140625" style="6"/>
  </cols>
  <sheetData>
    <row r="1" spans="1:129" ht="81.75" customHeight="1" x14ac:dyDescent="0.3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29" ht="28.5" customHeight="1" x14ac:dyDescent="0.3">
      <c r="C2" s="10"/>
      <c r="D2" s="10"/>
      <c r="E2" s="10"/>
      <c r="F2" s="11"/>
      <c r="G2" s="11"/>
      <c r="H2" s="11"/>
      <c r="I2" s="11"/>
      <c r="J2" s="11"/>
      <c r="K2" s="16"/>
      <c r="L2" s="16"/>
      <c r="M2" s="16"/>
      <c r="N2" s="16"/>
      <c r="O2" s="10"/>
      <c r="P2" s="27"/>
      <c r="Q2" s="27"/>
      <c r="R2" s="27"/>
    </row>
    <row r="3" spans="1:129" ht="26.25" customHeight="1" x14ac:dyDescent="0.25">
      <c r="A3" s="28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29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"/>
    </row>
    <row r="5" spans="1:129" ht="31.5" customHeight="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29" ht="35.450000000000003" customHeight="1" x14ac:dyDescent="0.25">
      <c r="A6" s="24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29" ht="45.7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29" ht="53.25" customHeight="1" x14ac:dyDescent="0.25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29" ht="35.2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29" ht="63" x14ac:dyDescent="0.25">
      <c r="A10" s="2" t="s">
        <v>0</v>
      </c>
      <c r="B10" s="15" t="s">
        <v>8</v>
      </c>
      <c r="C10" s="15" t="s">
        <v>1</v>
      </c>
      <c r="D10" s="15" t="s">
        <v>3</v>
      </c>
      <c r="E10" s="15" t="s">
        <v>4</v>
      </c>
      <c r="F10" s="15" t="s">
        <v>23</v>
      </c>
      <c r="G10" s="15" t="s">
        <v>16</v>
      </c>
      <c r="H10" s="15" t="s">
        <v>17</v>
      </c>
      <c r="I10" s="15" t="s">
        <v>24</v>
      </c>
      <c r="J10" s="15" t="s">
        <v>18</v>
      </c>
      <c r="K10" s="15" t="s">
        <v>19</v>
      </c>
      <c r="L10" s="15" t="s">
        <v>20</v>
      </c>
      <c r="M10" s="15" t="s">
        <v>21</v>
      </c>
      <c r="N10" s="15" t="s">
        <v>22</v>
      </c>
      <c r="O10" s="9" t="s">
        <v>7</v>
      </c>
      <c r="P10" s="9" t="s">
        <v>5</v>
      </c>
      <c r="Q10" s="9" t="s">
        <v>2</v>
      </c>
      <c r="R10" s="9" t="s">
        <v>6</v>
      </c>
    </row>
    <row r="11" spans="1:129" ht="15.75" x14ac:dyDescent="0.25">
      <c r="A11" s="12">
        <v>1</v>
      </c>
      <c r="B11" s="12" t="s">
        <v>50</v>
      </c>
      <c r="C11" s="12">
        <v>11</v>
      </c>
      <c r="D11" s="12">
        <v>11</v>
      </c>
      <c r="E11" s="12" t="s">
        <v>39</v>
      </c>
      <c r="F11" s="12">
        <v>6</v>
      </c>
      <c r="G11" s="12">
        <v>14</v>
      </c>
      <c r="H11" s="12">
        <v>0</v>
      </c>
      <c r="I11" s="12">
        <v>10</v>
      </c>
      <c r="J11" s="12">
        <v>0</v>
      </c>
      <c r="K11" s="12">
        <v>0</v>
      </c>
      <c r="L11" s="12">
        <v>0</v>
      </c>
      <c r="M11" s="12">
        <v>35</v>
      </c>
      <c r="N11" s="12">
        <v>0</v>
      </c>
      <c r="O11" s="2">
        <f t="shared" ref="O11:O17" si="0">SUM(F11:N11)</f>
        <v>65</v>
      </c>
      <c r="P11" s="12">
        <v>170</v>
      </c>
      <c r="Q11" s="14">
        <f t="shared" ref="Q11:Q17" si="1">(O11/P11)</f>
        <v>0.38235294117647056</v>
      </c>
      <c r="R11" s="13">
        <f t="shared" ref="R11:R17" si="2">RANK(Q11,$Q$10:$Q$17)</f>
        <v>1</v>
      </c>
    </row>
    <row r="12" spans="1:129" s="5" customFormat="1" ht="15.75" x14ac:dyDescent="0.25">
      <c r="A12" s="12">
        <v>2</v>
      </c>
      <c r="B12" s="12" t="s">
        <v>52</v>
      </c>
      <c r="C12" s="12">
        <v>11</v>
      </c>
      <c r="D12" s="12">
        <v>11</v>
      </c>
      <c r="E12" s="12" t="s">
        <v>39</v>
      </c>
      <c r="F12" s="12">
        <v>6</v>
      </c>
      <c r="G12" s="12">
        <v>10</v>
      </c>
      <c r="H12" s="12">
        <v>6</v>
      </c>
      <c r="I12" s="12">
        <v>0</v>
      </c>
      <c r="J12" s="12">
        <v>6</v>
      </c>
      <c r="K12" s="12">
        <v>15</v>
      </c>
      <c r="L12" s="12">
        <v>0</v>
      </c>
      <c r="M12" s="12">
        <v>0</v>
      </c>
      <c r="N12" s="12">
        <v>5</v>
      </c>
      <c r="O12" s="2">
        <f t="shared" si="0"/>
        <v>48</v>
      </c>
      <c r="P12" s="12">
        <v>170</v>
      </c>
      <c r="Q12" s="14">
        <f t="shared" si="1"/>
        <v>0.28235294117647058</v>
      </c>
      <c r="R12" s="13">
        <f t="shared" si="2"/>
        <v>2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r="13" spans="1:129" s="4" customFormat="1" ht="15.75" x14ac:dyDescent="0.25">
      <c r="A13" s="12">
        <v>3</v>
      </c>
      <c r="B13" s="12" t="s">
        <v>51</v>
      </c>
      <c r="C13" s="12">
        <v>11</v>
      </c>
      <c r="D13" s="12">
        <v>11</v>
      </c>
      <c r="E13" s="12" t="s">
        <v>39</v>
      </c>
      <c r="F13" s="12">
        <v>8</v>
      </c>
      <c r="G13" s="12">
        <v>4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10</v>
      </c>
      <c r="N13" s="12">
        <v>0</v>
      </c>
      <c r="O13" s="2">
        <f t="shared" si="0"/>
        <v>22</v>
      </c>
      <c r="P13" s="12">
        <v>170</v>
      </c>
      <c r="Q13" s="14">
        <f t="shared" si="1"/>
        <v>0.12941176470588237</v>
      </c>
      <c r="R13" s="13">
        <f t="shared" si="2"/>
        <v>3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</row>
    <row r="14" spans="1:129" s="4" customFormat="1" ht="15.75" x14ac:dyDescent="0.25">
      <c r="A14" s="12">
        <v>4</v>
      </c>
      <c r="B14" s="12" t="s">
        <v>47</v>
      </c>
      <c r="C14" s="12">
        <v>11</v>
      </c>
      <c r="D14" s="12">
        <v>11</v>
      </c>
      <c r="E14" s="12" t="s">
        <v>39</v>
      </c>
      <c r="F14" s="12">
        <v>7</v>
      </c>
      <c r="G14" s="12">
        <v>4</v>
      </c>
      <c r="H14" s="12">
        <v>3</v>
      </c>
      <c r="I14" s="12">
        <v>0</v>
      </c>
      <c r="J14" s="12">
        <v>3</v>
      </c>
      <c r="K14" s="12">
        <v>0</v>
      </c>
      <c r="L14" s="12">
        <v>0</v>
      </c>
      <c r="M14" s="12">
        <v>0</v>
      </c>
      <c r="N14" s="12">
        <v>5</v>
      </c>
      <c r="O14" s="2">
        <f t="shared" si="0"/>
        <v>22</v>
      </c>
      <c r="P14" s="12">
        <v>170</v>
      </c>
      <c r="Q14" s="14">
        <f t="shared" si="1"/>
        <v>0.12941176470588237</v>
      </c>
      <c r="R14" s="13">
        <f t="shared" si="2"/>
        <v>3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</row>
    <row r="15" spans="1:129" s="4" customFormat="1" ht="15.75" x14ac:dyDescent="0.25">
      <c r="A15" s="12">
        <v>5</v>
      </c>
      <c r="B15" s="12" t="s">
        <v>53</v>
      </c>
      <c r="C15" s="12">
        <v>11</v>
      </c>
      <c r="D15" s="12">
        <v>11</v>
      </c>
      <c r="E15" s="12" t="s">
        <v>39</v>
      </c>
      <c r="F15" s="12">
        <v>8</v>
      </c>
      <c r="G15" s="12">
        <v>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5</v>
      </c>
      <c r="O15" s="2">
        <f t="shared" si="0"/>
        <v>21</v>
      </c>
      <c r="P15" s="12">
        <v>170</v>
      </c>
      <c r="Q15" s="14">
        <f t="shared" si="1"/>
        <v>0.12352941176470589</v>
      </c>
      <c r="R15" s="13">
        <f t="shared" si="2"/>
        <v>5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</row>
    <row r="16" spans="1:129" s="4" customFormat="1" ht="15.75" x14ac:dyDescent="0.25">
      <c r="A16" s="12">
        <v>6</v>
      </c>
      <c r="B16" s="12" t="s">
        <v>48</v>
      </c>
      <c r="C16" s="12">
        <v>11</v>
      </c>
      <c r="D16" s="12">
        <v>11</v>
      </c>
      <c r="E16" s="12" t="s">
        <v>39</v>
      </c>
      <c r="F16" s="12">
        <v>9</v>
      </c>
      <c r="G16" s="12">
        <v>8</v>
      </c>
      <c r="H16" s="12">
        <v>3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2">
        <f t="shared" si="0"/>
        <v>20</v>
      </c>
      <c r="P16" s="12">
        <v>170</v>
      </c>
      <c r="Q16" s="14">
        <f t="shared" si="1"/>
        <v>0.11764705882352941</v>
      </c>
      <c r="R16" s="13">
        <f t="shared" si="2"/>
        <v>6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</row>
    <row r="17" spans="1:18" s="6" customFormat="1" ht="15.75" x14ac:dyDescent="0.25">
      <c r="A17" s="12">
        <v>7</v>
      </c>
      <c r="B17" s="12" t="s">
        <v>49</v>
      </c>
      <c r="C17" s="12">
        <v>11</v>
      </c>
      <c r="D17" s="12">
        <v>11</v>
      </c>
      <c r="E17" s="12" t="s">
        <v>39</v>
      </c>
      <c r="F17" s="12">
        <v>7</v>
      </c>
      <c r="G17" s="12">
        <v>8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5</v>
      </c>
      <c r="O17" s="2">
        <f t="shared" si="0"/>
        <v>20</v>
      </c>
      <c r="P17" s="12">
        <v>170</v>
      </c>
      <c r="Q17" s="14">
        <f t="shared" si="1"/>
        <v>0.11764705882352941</v>
      </c>
      <c r="R17" s="13">
        <f t="shared" si="2"/>
        <v>6</v>
      </c>
    </row>
  </sheetData>
  <autoFilter ref="A10:P16">
    <sortState ref="A8:AA13">
      <sortCondition descending="1" ref="P7"/>
    </sortState>
  </autoFilter>
  <sortState ref="A11:AA17">
    <sortCondition ref="R11:R17"/>
  </sortState>
  <mergeCells count="8">
    <mergeCell ref="A9:R9"/>
    <mergeCell ref="A3:R3"/>
    <mergeCell ref="C1:R1"/>
    <mergeCell ref="P2:R2"/>
    <mergeCell ref="A8:R8"/>
    <mergeCell ref="A5:R5"/>
    <mergeCell ref="A6:R6"/>
    <mergeCell ref="A7:R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2019-11-21T06:41:22Z</dcterms:modified>
</cp:coreProperties>
</file>