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k\Desktop\Олимпиады\"/>
    </mc:Choice>
  </mc:AlternateContent>
  <bookViews>
    <workbookView xWindow="0" yWindow="0" windowWidth="19200" windowHeight="11595" activeTab="1"/>
  </bookViews>
  <sheets>
    <sheet name="8 класс " sheetId="4" r:id="rId1"/>
    <sheet name="9 класс" sheetId="1" r:id="rId2"/>
    <sheet name="10 класс" sheetId="2" r:id="rId3"/>
    <sheet name="11 класс" sheetId="3" r:id="rId4"/>
  </sheets>
  <definedNames>
    <definedName name="_xlnm._FilterDatabase" localSheetId="3" hidden="1">'11 класс'!$A$10:$K$18</definedName>
  </definedNames>
  <calcPr calcId="162913"/>
</workbook>
</file>

<file path=xl/calcChain.xml><?xml version="1.0" encoding="utf-8"?>
<calcChain xmlns="http://schemas.openxmlformats.org/spreadsheetml/2006/main">
  <c r="J16" i="3" l="1"/>
  <c r="J13" i="3"/>
  <c r="J18" i="3"/>
  <c r="J14" i="3"/>
  <c r="J15" i="3"/>
  <c r="J17" i="3"/>
  <c r="J11" i="3"/>
  <c r="J12" i="3"/>
  <c r="J17" i="2"/>
  <c r="J13" i="2"/>
  <c r="J14" i="2"/>
  <c r="J11" i="2"/>
  <c r="J18" i="2"/>
  <c r="J16" i="2"/>
  <c r="J15" i="2"/>
  <c r="J12" i="2"/>
  <c r="J20" i="2"/>
  <c r="J19" i="2"/>
  <c r="J14" i="1"/>
  <c r="J16" i="1"/>
  <c r="J18" i="1"/>
  <c r="J15" i="1"/>
  <c r="J13" i="1"/>
  <c r="J19" i="1"/>
  <c r="J12" i="1"/>
  <c r="J11" i="1" l="1"/>
  <c r="J11" i="4"/>
  <c r="J18" i="4"/>
  <c r="J17" i="4"/>
  <c r="J12" i="4"/>
  <c r="J16" i="4"/>
  <c r="J20" i="4"/>
  <c r="J15" i="4"/>
  <c r="J19" i="4"/>
  <c r="J14" i="4"/>
  <c r="J21" i="4"/>
  <c r="J13" i="4"/>
  <c r="L16" i="1" l="1"/>
  <c r="L14" i="1"/>
  <c r="L18" i="1" l="1"/>
  <c r="L11" i="4"/>
  <c r="L18" i="4"/>
  <c r="L17" i="4"/>
  <c r="L12" i="4"/>
  <c r="L16" i="4"/>
  <c r="L20" i="4"/>
  <c r="L15" i="4"/>
  <c r="L17" i="2"/>
  <c r="L13" i="2"/>
  <c r="L14" i="2"/>
  <c r="L11" i="2"/>
  <c r="L18" i="2"/>
  <c r="L16" i="2"/>
  <c r="L16" i="3"/>
  <c r="L13" i="3"/>
  <c r="L17" i="3"/>
  <c r="L17" i="1"/>
  <c r="L15" i="1"/>
  <c r="L19" i="4" l="1"/>
  <c r="L14" i="4"/>
  <c r="L21" i="4"/>
  <c r="L13" i="4"/>
  <c r="M21" i="4" l="1"/>
  <c r="M20" i="4"/>
  <c r="M11" i="4"/>
  <c r="M14" i="4"/>
  <c r="M17" i="4"/>
  <c r="M16" i="4"/>
  <c r="M19" i="4"/>
  <c r="M15" i="4"/>
  <c r="M13" i="4"/>
  <c r="M18" i="4"/>
  <c r="M12" i="4"/>
  <c r="L11" i="1"/>
  <c r="L13" i="1"/>
  <c r="L19" i="1"/>
  <c r="L12" i="1"/>
  <c r="L12" i="3"/>
  <c r="L14" i="3"/>
  <c r="L18" i="3"/>
  <c r="L15" i="3"/>
  <c r="L11" i="3"/>
  <c r="L15" i="2"/>
  <c r="L12" i="2"/>
  <c r="L20" i="2"/>
  <c r="M20" i="2" s="1"/>
  <c r="L19" i="2"/>
  <c r="M19" i="2" s="1"/>
  <c r="M12" i="2" l="1"/>
  <c r="M14" i="2"/>
  <c r="M18" i="2"/>
  <c r="M11" i="2"/>
  <c r="M17" i="2"/>
  <c r="M13" i="2"/>
  <c r="M16" i="2"/>
  <c r="M15" i="2"/>
  <c r="M12" i="1"/>
  <c r="M11" i="1"/>
  <c r="M14" i="1"/>
  <c r="M16" i="1"/>
  <c r="M17" i="1"/>
  <c r="M18" i="1"/>
  <c r="M15" i="1"/>
  <c r="M19" i="1"/>
  <c r="M13" i="1"/>
  <c r="M13" i="3"/>
  <c r="M16" i="3"/>
  <c r="M17" i="3"/>
  <c r="M18" i="3"/>
  <c r="M12" i="3"/>
  <c r="M14" i="3"/>
  <c r="M11" i="3"/>
  <c r="M15" i="3"/>
</calcChain>
</file>

<file path=xl/sharedStrings.xml><?xml version="1.0" encoding="utf-8"?>
<sst xmlns="http://schemas.openxmlformats.org/spreadsheetml/2006/main" count="150" uniqueCount="74">
  <si>
    <t>№</t>
  </si>
  <si>
    <t>Класс обучения</t>
  </si>
  <si>
    <t>% от максимально возможного балла</t>
  </si>
  <si>
    <t>Класс, за который участник выполнял задания олимпиады</t>
  </si>
  <si>
    <t>Статус участника
(участник/призер/победитель)</t>
  </si>
  <si>
    <t>Максимальный результат (балл)</t>
  </si>
  <si>
    <t>Рейтинг участников</t>
  </si>
  <si>
    <t>Результат участника (балл)</t>
  </si>
  <si>
    <t>Результат участника (балл)/</t>
  </si>
  <si>
    <t>(форма № 1)</t>
  </si>
  <si>
    <t>шифр</t>
  </si>
  <si>
    <t>теория</t>
  </si>
  <si>
    <t>гимнастика</t>
  </si>
  <si>
    <t>спортивные игры</t>
  </si>
  <si>
    <t>полоса препятствий</t>
  </si>
  <si>
    <t>ФК 8-10</t>
  </si>
  <si>
    <t>Призер</t>
  </si>
  <si>
    <t>ФК 8-09</t>
  </si>
  <si>
    <t>Участник</t>
  </si>
  <si>
    <t>ФК 8-08</t>
  </si>
  <si>
    <t>ФК 8-05</t>
  </si>
  <si>
    <t>ФК 8-07</t>
  </si>
  <si>
    <t>ФК 8-03</t>
  </si>
  <si>
    <t>ФК 8-02</t>
  </si>
  <si>
    <t>ФК 8-04</t>
  </si>
  <si>
    <t>Победитель</t>
  </si>
  <si>
    <t>ФК 8-01</t>
  </si>
  <si>
    <t>ФК 8-06</t>
  </si>
  <si>
    <t>ФК 8-13</t>
  </si>
  <si>
    <t>ФК 9-06</t>
  </si>
  <si>
    <t>ФК 9-15</t>
  </si>
  <si>
    <t>ФК 9-09</t>
  </si>
  <si>
    <t>ФК 9-11</t>
  </si>
  <si>
    <t>ФК 9-07</t>
  </si>
  <si>
    <t>ФК 10-07</t>
  </si>
  <si>
    <t>ФК 11-07</t>
  </si>
  <si>
    <t>ФК 9-12</t>
  </si>
  <si>
    <t>22,l7</t>
  </si>
  <si>
    <t>ФК 9-13</t>
  </si>
  <si>
    <t>ФК 9-10</t>
  </si>
  <si>
    <t>ФК 9-14</t>
  </si>
  <si>
    <t>ФК 10-06</t>
  </si>
  <si>
    <t>ФК 10-05</t>
  </si>
  <si>
    <t>ФК 10-09</t>
  </si>
  <si>
    <t>ФК 10-04</t>
  </si>
  <si>
    <t>ФК 10-08</t>
  </si>
  <si>
    <t>ФК 10-12</t>
  </si>
  <si>
    <t>ФК 10-11</t>
  </si>
  <si>
    <t>ФК 10-03</t>
  </si>
  <si>
    <t>ФК 10-10</t>
  </si>
  <si>
    <t>ФК 11-06</t>
  </si>
  <si>
    <t>ФК 11-08</t>
  </si>
  <si>
    <t>ФК 11-04</t>
  </si>
  <si>
    <t>ФК 11-09</t>
  </si>
  <si>
    <t>ФК 11-05</t>
  </si>
  <si>
    <t>ФК 11-10</t>
  </si>
  <si>
    <t>ФК 11-11</t>
  </si>
  <si>
    <r>
      <t>_________________________________________________________</t>
    </r>
    <r>
      <rPr>
        <u/>
        <sz val="12"/>
        <color theme="1"/>
        <rFont val="Times New Roman"/>
        <family val="1"/>
        <charset val="204"/>
      </rPr>
      <t>_Физическая культура__</t>
    </r>
    <r>
      <rPr>
        <sz val="12"/>
        <color theme="1"/>
        <rFont val="Times New Roman"/>
        <family val="1"/>
        <charset val="204"/>
      </rPr>
      <t xml:space="preserve">______________________________________________
( наименование предмета)
</t>
    </r>
  </si>
  <si>
    <r>
      <t>__________________________________________________________</t>
    </r>
    <r>
      <rPr>
        <u/>
        <sz val="12"/>
        <color theme="1"/>
        <rFont val="Times New Roman"/>
        <family val="1"/>
        <charset val="204"/>
      </rPr>
      <t>___11.11.2019__</t>
    </r>
    <r>
      <rPr>
        <sz val="12"/>
        <color theme="1"/>
        <rFont val="Times New Roman"/>
        <family val="1"/>
        <charset val="204"/>
      </rPr>
      <t xml:space="preserve">____________________________________________
(дата проведения муниципального этапа олимпиады)
</t>
    </r>
  </si>
  <si>
    <r>
      <t>______________________________________________________</t>
    </r>
    <r>
      <rPr>
        <u/>
        <sz val="12"/>
        <color theme="1"/>
        <rFont val="Times New Roman"/>
        <family val="1"/>
        <charset val="204"/>
      </rPr>
      <t>_город Мончегорск___</t>
    </r>
    <r>
      <rPr>
        <sz val="12"/>
        <color theme="1"/>
        <rFont val="Times New Roman"/>
        <family val="1"/>
        <charset val="204"/>
      </rPr>
      <t xml:space="preserve">_________________________________________________
(название муниципального образования МО)
</t>
    </r>
  </si>
  <si>
    <r>
      <t>____________</t>
    </r>
    <r>
      <rPr>
        <u/>
        <sz val="12"/>
        <color theme="1"/>
        <rFont val="Times New Roman"/>
        <family val="1"/>
        <charset val="204"/>
      </rPr>
      <t>______8___</t>
    </r>
    <r>
      <rPr>
        <sz val="12"/>
        <color theme="1"/>
        <rFont val="Times New Roman"/>
        <family val="1"/>
        <charset val="204"/>
      </rPr>
      <t xml:space="preserve">
(класс, форма заполняется по всем классам, для которых проводилась олимпиада)</t>
    </r>
  </si>
  <si>
    <t>Список участников и результаты муниципального этапа всероссийской олимпиады школьников 2019/2020 учебного года</t>
  </si>
  <si>
    <r>
      <t>___________________________________________________</t>
    </r>
    <r>
      <rPr>
        <u/>
        <sz val="12"/>
        <color theme="1"/>
        <rFont val="Times New Roman"/>
        <family val="1"/>
        <charset val="204"/>
      </rPr>
      <t>_______Физическая культура____</t>
    </r>
    <r>
      <rPr>
        <sz val="12"/>
        <color theme="1"/>
        <rFont val="Times New Roman"/>
        <family val="1"/>
        <charset val="204"/>
      </rPr>
      <t xml:space="preserve">____________________________________________
( наименование предмета)
</t>
    </r>
  </si>
  <si>
    <r>
      <t>___________________________________________________________</t>
    </r>
    <r>
      <rPr>
        <u/>
        <sz val="12"/>
        <color theme="1"/>
        <rFont val="Times New Roman"/>
        <family val="1"/>
        <charset val="204"/>
      </rPr>
      <t>__11.11.2019____</t>
    </r>
    <r>
      <rPr>
        <sz val="12"/>
        <color theme="1"/>
        <rFont val="Times New Roman"/>
        <family val="1"/>
        <charset val="204"/>
      </rPr>
      <t xml:space="preserve">__________________________________________
(дата проведения муниципального этапа олимпиады)
</t>
    </r>
  </si>
  <si>
    <r>
      <t>_____________________________________________________</t>
    </r>
    <r>
      <rPr>
        <u/>
        <sz val="12"/>
        <color theme="1"/>
        <rFont val="Times New Roman"/>
        <family val="1"/>
        <charset val="204"/>
      </rPr>
      <t>__город Мончегорск____</t>
    </r>
    <r>
      <rPr>
        <sz val="12"/>
        <color theme="1"/>
        <rFont val="Times New Roman"/>
        <family val="1"/>
        <charset val="204"/>
      </rPr>
      <t xml:space="preserve">________________________________________________
(название муниципального образования МО)
</t>
    </r>
  </si>
  <si>
    <r>
      <t>__________________________________________________</t>
    </r>
    <r>
      <rPr>
        <u/>
        <sz val="12"/>
        <color theme="1"/>
        <rFont val="Times New Roman"/>
        <family val="1"/>
        <charset val="204"/>
      </rPr>
      <t>________Физическая культура_____</t>
    </r>
    <r>
      <rPr>
        <sz val="12"/>
        <color theme="1"/>
        <rFont val="Times New Roman"/>
        <family val="1"/>
        <charset val="204"/>
      </rPr>
      <t xml:space="preserve">___________________________________________
( наименование предмета)
</t>
    </r>
  </si>
  <si>
    <r>
      <t>___________________________________________________________</t>
    </r>
    <r>
      <rPr>
        <u/>
        <sz val="12"/>
        <color theme="1"/>
        <rFont val="Times New Roman"/>
        <family val="1"/>
        <charset val="204"/>
      </rPr>
      <t>__11.11.2019_</t>
    </r>
    <r>
      <rPr>
        <sz val="12"/>
        <color theme="1"/>
        <rFont val="Times New Roman"/>
        <family val="1"/>
        <charset val="204"/>
      </rPr>
      <t xml:space="preserve">_____________________________________________
(дата проведения муниципального этапа олимпиады)
</t>
    </r>
  </si>
  <si>
    <r>
      <t>______________________________________________________</t>
    </r>
    <r>
      <rPr>
        <u/>
        <sz val="12"/>
        <color theme="1"/>
        <rFont val="Times New Roman"/>
        <family val="1"/>
        <charset val="204"/>
      </rPr>
      <t>_город Мончегорск_</t>
    </r>
    <r>
      <rPr>
        <sz val="12"/>
        <color theme="1"/>
        <rFont val="Times New Roman"/>
        <family val="1"/>
        <charset val="204"/>
      </rPr>
      <t xml:space="preserve">___________________________________________________
(название муниципального образования МО)
</t>
    </r>
  </si>
  <si>
    <r>
      <t>______________________</t>
    </r>
    <r>
      <rPr>
        <u/>
        <sz val="12"/>
        <color theme="1"/>
        <rFont val="Times New Roman"/>
        <family val="1"/>
        <charset val="204"/>
      </rPr>
      <t>_10___</t>
    </r>
    <r>
      <rPr>
        <sz val="12"/>
        <color theme="1"/>
        <rFont val="Times New Roman"/>
        <family val="1"/>
        <charset val="204"/>
      </rPr>
      <t xml:space="preserve">__________
(класс, форма заполняется по всем классам, для которых проводилась олимпиада)
</t>
    </r>
  </si>
  <si>
    <r>
      <t>________________________________________________________</t>
    </r>
    <r>
      <rPr>
        <u/>
        <sz val="12"/>
        <color theme="1"/>
        <rFont val="Times New Roman"/>
        <family val="1"/>
        <charset val="204"/>
      </rPr>
      <t>__Физическая культура___</t>
    </r>
    <r>
      <rPr>
        <sz val="12"/>
        <color theme="1"/>
        <rFont val="Times New Roman"/>
        <family val="1"/>
        <charset val="204"/>
      </rPr>
      <t xml:space="preserve">_____________________________________________
( наименование предмета)
</t>
    </r>
  </si>
  <si>
    <r>
      <t>________________________________________________________</t>
    </r>
    <r>
      <rPr>
        <u/>
        <sz val="12"/>
        <color theme="1"/>
        <rFont val="Times New Roman"/>
        <family val="1"/>
        <charset val="204"/>
      </rPr>
      <t>_____11.11.2019____</t>
    </r>
    <r>
      <rPr>
        <sz val="12"/>
        <color theme="1"/>
        <rFont val="Times New Roman"/>
        <family val="1"/>
        <charset val="204"/>
      </rPr>
      <t xml:space="preserve">__________________________________________
(дата проведения муниципального этапа олимпиады)
</t>
    </r>
  </si>
  <si>
    <r>
      <t>______________________________________________________</t>
    </r>
    <r>
      <rPr>
        <u/>
        <sz val="12"/>
        <color theme="1"/>
        <rFont val="Times New Roman"/>
        <family val="1"/>
        <charset val="204"/>
      </rPr>
      <t>_город Мончегорск____</t>
    </r>
    <r>
      <rPr>
        <sz val="12"/>
        <color theme="1"/>
        <rFont val="Times New Roman"/>
        <family val="1"/>
        <charset val="204"/>
      </rPr>
      <t xml:space="preserve">________________________________________________
(название муниципального образования МО)
</t>
    </r>
  </si>
  <si>
    <r>
      <t>______________________</t>
    </r>
    <r>
      <rPr>
        <u/>
        <sz val="12"/>
        <color theme="1"/>
        <rFont val="Times New Roman"/>
        <family val="1"/>
        <charset val="204"/>
      </rPr>
      <t>____11__</t>
    </r>
    <r>
      <rPr>
        <sz val="12"/>
        <color theme="1"/>
        <rFont val="Times New Roman"/>
        <family val="1"/>
        <charset val="204"/>
      </rPr>
      <t xml:space="preserve">________
(класс, форма заполняется по всем классам, для которых проводилась олимпиада)
</t>
    </r>
  </si>
  <si>
    <r>
      <t>__________</t>
    </r>
    <r>
      <rPr>
        <u/>
        <sz val="12"/>
        <color theme="1"/>
        <rFont val="Times New Roman"/>
        <family val="1"/>
        <charset val="204"/>
      </rPr>
      <t>___________9______</t>
    </r>
    <r>
      <rPr>
        <sz val="12"/>
        <color theme="1"/>
        <rFont val="Times New Roman"/>
        <family val="1"/>
        <charset val="204"/>
      </rPr>
      <t xml:space="preserve">_________
(класс, форма заполняется по всем классам, для которых проводилась олимпиада)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</si>
</sst>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u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7" fillId="0" borderId="0" applyFont="0" applyFill="0" applyBorder="0" applyAlignment="0" applyProtection="0"/>
    <xf numFmtId="0" fontId="7" fillId="0" borderId="0"/>
  </cellStyleXfs>
  <cellXfs count="70">
    <xf numFmtId="0" fontId="0" fillId="0" borderId="0" xfId="0"/>
    <xf numFmtId="0" fontId="3" fillId="0" borderId="0" xfId="0" applyFont="1"/>
    <xf numFmtId="0" fontId="1" fillId="0" borderId="1" xfId="0" applyFont="1" applyBorder="1" applyAlignment="1">
      <alignment horizontal="center" vertical="center" wrapText="1"/>
    </xf>
    <xf numFmtId="0" fontId="5" fillId="0" borderId="0" xfId="0" applyFont="1"/>
    <xf numFmtId="0" fontId="0" fillId="0" borderId="1" xfId="0" applyBorder="1"/>
    <xf numFmtId="0" fontId="5" fillId="0" borderId="1" xfId="0" applyFont="1" applyBorder="1"/>
    <xf numFmtId="0" fontId="0" fillId="0" borderId="0" xfId="0" applyBorder="1"/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/>
    <xf numFmtId="0" fontId="5" fillId="0" borderId="0" xfId="0" applyFont="1" applyBorder="1"/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6" fillId="0" borderId="0" xfId="0" applyFont="1" applyAlignment="1">
      <alignment horizontal="right" wrapText="1"/>
    </xf>
    <xf numFmtId="0" fontId="0" fillId="0" borderId="0" xfId="0" applyFill="1"/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right" wrapText="1"/>
    </xf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0" fontId="5" fillId="0" borderId="3" xfId="0" applyFont="1" applyBorder="1"/>
    <xf numFmtId="0" fontId="5" fillId="0" borderId="0" xfId="0" applyFont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/>
    <xf numFmtId="0" fontId="3" fillId="0" borderId="0" xfId="0" applyFont="1"/>
    <xf numFmtId="0" fontId="3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right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0" xfId="0" applyFont="1" applyBorder="1"/>
    <xf numFmtId="0" fontId="10" fillId="0" borderId="1" xfId="0" applyFont="1" applyBorder="1"/>
    <xf numFmtId="0" fontId="10" fillId="0" borderId="0" xfId="0" applyFont="1"/>
    <xf numFmtId="0" fontId="6" fillId="0" borderId="0" xfId="0" applyFont="1" applyAlignment="1">
      <alignment horizontal="right" wrapText="1"/>
    </xf>
    <xf numFmtId="2" fontId="3" fillId="0" borderId="3" xfId="0" applyNumberFormat="1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10" fontId="3" fillId="2" borderId="1" xfId="1" applyNumberFormat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2" fontId="1" fillId="4" borderId="3" xfId="0" applyNumberFormat="1" applyFont="1" applyFill="1" applyBorder="1" applyAlignment="1">
      <alignment horizontal="center" vertical="center" wrapText="1"/>
    </xf>
    <xf numFmtId="10" fontId="1" fillId="2" borderId="1" xfId="1" applyNumberFormat="1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2" fontId="1" fillId="4" borderId="4" xfId="0" applyNumberFormat="1" applyFont="1" applyFill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10" fontId="1" fillId="2" borderId="4" xfId="1" applyNumberFormat="1" applyFont="1" applyFill="1" applyBorder="1" applyAlignment="1">
      <alignment horizontal="center" vertical="center"/>
    </xf>
    <xf numFmtId="10" fontId="1" fillId="2" borderId="3" xfId="1" applyNumberFormat="1" applyFont="1" applyFill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10" fontId="8" fillId="2" borderId="1" xfId="1" applyNumberFormat="1" applyFont="1" applyFill="1" applyBorder="1" applyAlignment="1">
      <alignment horizontal="center" vertical="center"/>
    </xf>
    <xf numFmtId="10" fontId="9" fillId="2" borderId="1" xfId="1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6" fillId="0" borderId="0" xfId="0" applyFont="1" applyAlignment="1">
      <alignment horizontal="right" wrapText="1"/>
    </xf>
    <xf numFmtId="0" fontId="6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1" fillId="0" borderId="2" xfId="0" applyFont="1" applyBorder="1" applyAlignment="1">
      <alignment horizontal="center" vertical="top" wrapText="1"/>
    </xf>
  </cellXfs>
  <cellStyles count="3">
    <cellStyle name="Обычный" xfId="0" builtinId="0"/>
    <cellStyle name="Обычный 3" xfId="2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topLeftCell="A19" zoomScale="70" zoomScaleNormal="70" workbookViewId="0">
      <selection activeCell="G11" sqref="G11"/>
    </sheetView>
  </sheetViews>
  <sheetFormatPr defaultRowHeight="15" x14ac:dyDescent="0.25"/>
  <cols>
    <col min="2" max="2" width="9.140625" style="25"/>
    <col min="3" max="3" width="13" customWidth="1"/>
    <col min="4" max="4" width="22.28515625" customWidth="1"/>
    <col min="5" max="5" width="17.85546875" customWidth="1"/>
    <col min="6" max="9" width="17.85546875" style="25" customWidth="1"/>
    <col min="10" max="10" width="13.140625" customWidth="1"/>
    <col min="11" max="11" width="20.28515625" customWidth="1"/>
    <col min="12" max="12" width="14.42578125" customWidth="1"/>
    <col min="13" max="13" width="12.85546875" customWidth="1"/>
  </cols>
  <sheetData>
    <row r="1" spans="1:13" ht="81.75" customHeight="1" x14ac:dyDescent="0.3"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</row>
    <row r="2" spans="1:13" ht="28.5" customHeight="1" x14ac:dyDescent="0.3">
      <c r="C2" s="13"/>
      <c r="D2" s="13"/>
      <c r="E2" s="13"/>
      <c r="F2" s="16"/>
      <c r="G2" s="16"/>
      <c r="H2" s="28"/>
      <c r="I2" s="16"/>
      <c r="J2" s="13"/>
      <c r="K2" s="66"/>
      <c r="L2" s="66"/>
      <c r="M2" s="66"/>
    </row>
    <row r="3" spans="1:13" ht="26.25" customHeight="1" x14ac:dyDescent="0.25">
      <c r="A3" s="67" t="s">
        <v>61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</row>
    <row r="4" spans="1:13" ht="14.25" customHeight="1" x14ac:dyDescent="0.25">
      <c r="A4" s="1"/>
      <c r="B4" s="26"/>
      <c r="C4" s="1"/>
      <c r="D4" s="1"/>
      <c r="E4" s="1"/>
      <c r="F4" s="26"/>
      <c r="G4" s="26"/>
      <c r="H4" s="26"/>
      <c r="I4" s="26"/>
      <c r="J4" s="1"/>
      <c r="K4" s="1"/>
      <c r="L4" s="8"/>
      <c r="M4" s="6"/>
    </row>
    <row r="5" spans="1:13" ht="31.5" customHeight="1" x14ac:dyDescent="0.25">
      <c r="A5" s="62" t="s">
        <v>57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</row>
    <row r="6" spans="1:13" ht="35.450000000000003" customHeight="1" x14ac:dyDescent="0.25">
      <c r="A6" s="62" t="s">
        <v>58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</row>
    <row r="7" spans="1:13" ht="45.75" customHeight="1" x14ac:dyDescent="0.25">
      <c r="A7" s="62" t="s">
        <v>59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</row>
    <row r="8" spans="1:13" s="14" customFormat="1" ht="53.25" customHeight="1" x14ac:dyDescent="0.25">
      <c r="A8" s="63" t="s">
        <v>60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</row>
    <row r="9" spans="1:13" ht="53.25" customHeight="1" x14ac:dyDescent="0.25">
      <c r="A9" s="64"/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</row>
    <row r="10" spans="1:13" ht="63" x14ac:dyDescent="0.25">
      <c r="A10" s="2" t="s">
        <v>0</v>
      </c>
      <c r="B10" s="40" t="s">
        <v>10</v>
      </c>
      <c r="C10" s="10" t="s">
        <v>1</v>
      </c>
      <c r="D10" s="10" t="s">
        <v>3</v>
      </c>
      <c r="E10" s="10" t="s">
        <v>4</v>
      </c>
      <c r="F10" s="40" t="s">
        <v>11</v>
      </c>
      <c r="G10" s="40" t="s">
        <v>12</v>
      </c>
      <c r="H10" s="40" t="s">
        <v>14</v>
      </c>
      <c r="I10" s="40" t="s">
        <v>13</v>
      </c>
      <c r="J10" s="10" t="s">
        <v>7</v>
      </c>
      <c r="K10" s="10" t="s">
        <v>5</v>
      </c>
      <c r="L10" s="10" t="s">
        <v>2</v>
      </c>
      <c r="M10" s="10" t="s">
        <v>6</v>
      </c>
    </row>
    <row r="11" spans="1:13" s="3" customFormat="1" ht="102" customHeight="1" x14ac:dyDescent="0.25">
      <c r="A11" s="2">
        <v>1</v>
      </c>
      <c r="B11" s="40" t="s">
        <v>28</v>
      </c>
      <c r="C11" s="2">
        <v>8</v>
      </c>
      <c r="D11" s="2">
        <v>8</v>
      </c>
      <c r="E11" s="2" t="s">
        <v>25</v>
      </c>
      <c r="F11" s="40">
        <v>6.67</v>
      </c>
      <c r="G11" s="45">
        <v>30</v>
      </c>
      <c r="H11" s="40">
        <v>24.25</v>
      </c>
      <c r="I11" s="40">
        <v>23.03</v>
      </c>
      <c r="J11" s="2">
        <f t="shared" ref="J11:J21" si="0">SUM(F11:I11)</f>
        <v>83.95</v>
      </c>
      <c r="K11" s="10">
        <v>100</v>
      </c>
      <c r="L11" s="46">
        <f t="shared" ref="L11:L21" si="1">(J11/K11)</f>
        <v>0.83950000000000002</v>
      </c>
      <c r="M11" s="47">
        <f t="shared" ref="M11:M21" si="2">RANK(L11,$L$11:$L$21)</f>
        <v>1</v>
      </c>
    </row>
    <row r="12" spans="1:13" s="3" customFormat="1" ht="104.25" customHeight="1" x14ac:dyDescent="0.25">
      <c r="A12" s="2">
        <v>2</v>
      </c>
      <c r="B12" s="40" t="s">
        <v>24</v>
      </c>
      <c r="C12" s="2">
        <v>8</v>
      </c>
      <c r="D12" s="2">
        <v>8</v>
      </c>
      <c r="E12" s="2" t="s">
        <v>25</v>
      </c>
      <c r="F12" s="40">
        <v>3.53</v>
      </c>
      <c r="G12" s="45">
        <v>30</v>
      </c>
      <c r="H12" s="45">
        <v>25</v>
      </c>
      <c r="I12" s="40">
        <v>24.56</v>
      </c>
      <c r="J12" s="2">
        <f t="shared" si="0"/>
        <v>83.09</v>
      </c>
      <c r="K12" s="10">
        <v>100</v>
      </c>
      <c r="L12" s="46">
        <f t="shared" si="1"/>
        <v>0.83090000000000008</v>
      </c>
      <c r="M12" s="47">
        <f t="shared" si="2"/>
        <v>2</v>
      </c>
    </row>
    <row r="13" spans="1:13" s="3" customFormat="1" ht="114.75" customHeight="1" x14ac:dyDescent="0.25">
      <c r="A13" s="2">
        <v>3</v>
      </c>
      <c r="B13" s="40" t="s">
        <v>15</v>
      </c>
      <c r="C13" s="2">
        <v>8</v>
      </c>
      <c r="D13" s="2">
        <v>8</v>
      </c>
      <c r="E13" s="2" t="s">
        <v>16</v>
      </c>
      <c r="F13" s="40">
        <v>10.59</v>
      </c>
      <c r="G13" s="40">
        <v>26.09</v>
      </c>
      <c r="H13" s="45">
        <v>25</v>
      </c>
      <c r="I13" s="40">
        <v>20.55</v>
      </c>
      <c r="J13" s="2">
        <f t="shared" si="0"/>
        <v>82.23</v>
      </c>
      <c r="K13" s="10">
        <v>100</v>
      </c>
      <c r="L13" s="46">
        <f t="shared" si="1"/>
        <v>0.82230000000000003</v>
      </c>
      <c r="M13" s="47">
        <f t="shared" si="2"/>
        <v>3</v>
      </c>
    </row>
    <row r="14" spans="1:13" s="3" customFormat="1" ht="128.25" customHeight="1" x14ac:dyDescent="0.25">
      <c r="A14" s="2">
        <v>4</v>
      </c>
      <c r="B14" s="40" t="s">
        <v>19</v>
      </c>
      <c r="C14" s="2">
        <v>8</v>
      </c>
      <c r="D14" s="2">
        <v>8</v>
      </c>
      <c r="E14" s="2" t="s">
        <v>16</v>
      </c>
      <c r="F14" s="40">
        <v>4.71</v>
      </c>
      <c r="G14" s="40">
        <v>28.37</v>
      </c>
      <c r="H14" s="40">
        <v>21.49</v>
      </c>
      <c r="I14" s="40">
        <v>21.13</v>
      </c>
      <c r="J14" s="2">
        <f t="shared" si="0"/>
        <v>75.699999999999989</v>
      </c>
      <c r="K14" s="10">
        <v>100</v>
      </c>
      <c r="L14" s="46">
        <f t="shared" si="1"/>
        <v>0.7569999999999999</v>
      </c>
      <c r="M14" s="47">
        <f t="shared" si="2"/>
        <v>4</v>
      </c>
    </row>
    <row r="15" spans="1:13" s="3" customFormat="1" ht="105.75" customHeight="1" x14ac:dyDescent="0.25">
      <c r="A15" s="2">
        <v>5</v>
      </c>
      <c r="B15" s="40" t="s">
        <v>21</v>
      </c>
      <c r="C15" s="2">
        <v>8</v>
      </c>
      <c r="D15" s="2">
        <v>8</v>
      </c>
      <c r="E15" s="2" t="s">
        <v>18</v>
      </c>
      <c r="F15" s="40">
        <v>6.27</v>
      </c>
      <c r="G15" s="45">
        <v>22.5</v>
      </c>
      <c r="H15" s="40">
        <v>19.809999999999999</v>
      </c>
      <c r="I15" s="45">
        <v>25</v>
      </c>
      <c r="J15" s="2">
        <f t="shared" si="0"/>
        <v>73.58</v>
      </c>
      <c r="K15" s="10">
        <v>100</v>
      </c>
      <c r="L15" s="46">
        <f t="shared" si="1"/>
        <v>0.73580000000000001</v>
      </c>
      <c r="M15" s="47">
        <f t="shared" si="2"/>
        <v>5</v>
      </c>
    </row>
    <row r="16" spans="1:13" s="3" customFormat="1" ht="104.25" customHeight="1" x14ac:dyDescent="0.25">
      <c r="A16" s="2">
        <v>6</v>
      </c>
      <c r="B16" s="40" t="s">
        <v>23</v>
      </c>
      <c r="C16" s="2">
        <v>8</v>
      </c>
      <c r="D16" s="2">
        <v>8</v>
      </c>
      <c r="E16" s="2" t="s">
        <v>18</v>
      </c>
      <c r="F16" s="40">
        <v>2.75</v>
      </c>
      <c r="G16" s="40">
        <v>22.83</v>
      </c>
      <c r="H16" s="40">
        <v>23.22</v>
      </c>
      <c r="I16" s="40">
        <v>20.170000000000002</v>
      </c>
      <c r="J16" s="2">
        <f t="shared" si="0"/>
        <v>68.97</v>
      </c>
      <c r="K16" s="10">
        <v>100</v>
      </c>
      <c r="L16" s="46">
        <f t="shared" si="1"/>
        <v>0.68969999999999998</v>
      </c>
      <c r="M16" s="47">
        <f t="shared" si="2"/>
        <v>6</v>
      </c>
    </row>
    <row r="17" spans="1:13" s="3" customFormat="1" ht="157.5" customHeight="1" x14ac:dyDescent="0.25">
      <c r="A17" s="2">
        <v>7</v>
      </c>
      <c r="B17" s="40" t="s">
        <v>26</v>
      </c>
      <c r="C17" s="2">
        <v>8</v>
      </c>
      <c r="D17" s="2">
        <v>8</v>
      </c>
      <c r="E17" s="2" t="s">
        <v>16</v>
      </c>
      <c r="F17" s="40">
        <v>4.3099999999999996</v>
      </c>
      <c r="G17" s="40">
        <v>22.59</v>
      </c>
      <c r="H17" s="40">
        <v>22.81</v>
      </c>
      <c r="I17" s="40">
        <v>17.420000000000002</v>
      </c>
      <c r="J17" s="2">
        <f t="shared" si="0"/>
        <v>67.13</v>
      </c>
      <c r="K17" s="10">
        <v>100</v>
      </c>
      <c r="L17" s="46">
        <f t="shared" si="1"/>
        <v>0.67130000000000001</v>
      </c>
      <c r="M17" s="47">
        <f t="shared" si="2"/>
        <v>7</v>
      </c>
    </row>
    <row r="18" spans="1:13" s="3" customFormat="1" ht="148.5" customHeight="1" x14ac:dyDescent="0.25">
      <c r="A18" s="2">
        <v>8</v>
      </c>
      <c r="B18" s="48" t="s">
        <v>27</v>
      </c>
      <c r="C18" s="2">
        <v>8</v>
      </c>
      <c r="D18" s="2">
        <v>8</v>
      </c>
      <c r="E18" s="2" t="s">
        <v>16</v>
      </c>
      <c r="F18" s="40">
        <v>3.14</v>
      </c>
      <c r="G18" s="40">
        <v>19.41</v>
      </c>
      <c r="H18" s="45">
        <v>23.1</v>
      </c>
      <c r="I18" s="40">
        <v>18.670000000000002</v>
      </c>
      <c r="J18" s="2">
        <f t="shared" si="0"/>
        <v>64.320000000000007</v>
      </c>
      <c r="K18" s="10">
        <v>100</v>
      </c>
      <c r="L18" s="46">
        <f t="shared" si="1"/>
        <v>0.6432000000000001</v>
      </c>
      <c r="M18" s="47">
        <f t="shared" si="2"/>
        <v>8</v>
      </c>
    </row>
    <row r="19" spans="1:13" s="21" customFormat="1" ht="152.25" customHeight="1" x14ac:dyDescent="0.25">
      <c r="A19" s="2">
        <v>9</v>
      </c>
      <c r="B19" s="40" t="s">
        <v>20</v>
      </c>
      <c r="C19" s="2">
        <v>8</v>
      </c>
      <c r="D19" s="2">
        <v>8</v>
      </c>
      <c r="E19" s="2" t="s">
        <v>18</v>
      </c>
      <c r="F19" s="40">
        <v>3.92</v>
      </c>
      <c r="G19" s="40">
        <v>24.71</v>
      </c>
      <c r="H19" s="40">
        <v>13.51</v>
      </c>
      <c r="I19" s="40">
        <v>21.37</v>
      </c>
      <c r="J19" s="2">
        <f t="shared" si="0"/>
        <v>63.510000000000005</v>
      </c>
      <c r="K19" s="10">
        <v>100</v>
      </c>
      <c r="L19" s="46">
        <f t="shared" si="1"/>
        <v>0.6351</v>
      </c>
      <c r="M19" s="47">
        <f t="shared" si="2"/>
        <v>9</v>
      </c>
    </row>
    <row r="20" spans="1:13" s="3" customFormat="1" ht="113.25" customHeight="1" x14ac:dyDescent="0.25">
      <c r="A20" s="2">
        <v>10</v>
      </c>
      <c r="B20" s="40" t="s">
        <v>22</v>
      </c>
      <c r="C20" s="49">
        <v>8</v>
      </c>
      <c r="D20" s="49">
        <v>8</v>
      </c>
      <c r="E20" s="49" t="s">
        <v>18</v>
      </c>
      <c r="F20" s="50">
        <v>4.3099999999999996</v>
      </c>
      <c r="G20" s="50">
        <v>16.239999999999998</v>
      </c>
      <c r="H20" s="50">
        <v>17.25</v>
      </c>
      <c r="I20" s="51">
        <v>25</v>
      </c>
      <c r="J20" s="52">
        <f t="shared" si="0"/>
        <v>62.8</v>
      </c>
      <c r="K20" s="36">
        <v>100</v>
      </c>
      <c r="L20" s="53">
        <f t="shared" si="1"/>
        <v>0.628</v>
      </c>
      <c r="M20" s="47">
        <f t="shared" si="2"/>
        <v>10</v>
      </c>
    </row>
    <row r="21" spans="1:13" s="20" customFormat="1" ht="113.25" customHeight="1" x14ac:dyDescent="0.25">
      <c r="A21" s="2">
        <v>11</v>
      </c>
      <c r="B21" s="40" t="s">
        <v>17</v>
      </c>
      <c r="C21" s="44">
        <v>8</v>
      </c>
      <c r="D21" s="44">
        <v>8</v>
      </c>
      <c r="E21" s="44" t="s">
        <v>18</v>
      </c>
      <c r="F21" s="40">
        <v>7.45</v>
      </c>
      <c r="G21" s="40">
        <v>23.48</v>
      </c>
      <c r="H21" s="40">
        <v>18.739999999999998</v>
      </c>
      <c r="I21" s="40">
        <v>9.07</v>
      </c>
      <c r="J21" s="44">
        <f t="shared" si="0"/>
        <v>58.74</v>
      </c>
      <c r="K21" s="37">
        <v>100</v>
      </c>
      <c r="L21" s="54">
        <f t="shared" si="1"/>
        <v>0.58740000000000003</v>
      </c>
      <c r="M21" s="47">
        <f t="shared" si="2"/>
        <v>11</v>
      </c>
    </row>
  </sheetData>
  <sortState ref="A11:V21">
    <sortCondition ref="M11:M21"/>
  </sortState>
  <mergeCells count="8">
    <mergeCell ref="A7:M7"/>
    <mergeCell ref="A8:M8"/>
    <mergeCell ref="A9:M9"/>
    <mergeCell ref="C1:M1"/>
    <mergeCell ref="K2:M2"/>
    <mergeCell ref="A3:M3"/>
    <mergeCell ref="A5:M5"/>
    <mergeCell ref="A6:M6"/>
  </mergeCells>
  <pageMargins left="0.51181102362204722" right="0.31496062992125984" top="0.55118110236220474" bottom="0.55118110236220474" header="0" footer="0"/>
  <pageSetup paperSize="9"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T19"/>
  <sheetViews>
    <sheetView tabSelected="1" zoomScale="70" zoomScaleNormal="70" workbookViewId="0">
      <selection activeCell="A8" sqref="A8:M8"/>
    </sheetView>
  </sheetViews>
  <sheetFormatPr defaultRowHeight="15" x14ac:dyDescent="0.25"/>
  <cols>
    <col min="2" max="2" width="9.140625" style="25"/>
    <col min="3" max="3" width="13" customWidth="1"/>
    <col min="4" max="4" width="22.28515625" customWidth="1"/>
    <col min="5" max="5" width="17.85546875" customWidth="1"/>
    <col min="6" max="9" width="17.85546875" style="25" customWidth="1"/>
    <col min="10" max="10" width="13.140625" customWidth="1"/>
    <col min="11" max="11" width="20.28515625" customWidth="1"/>
    <col min="12" max="12" width="14.42578125" customWidth="1"/>
    <col min="13" max="13" width="12.85546875" customWidth="1"/>
  </cols>
  <sheetData>
    <row r="1" spans="1:124" ht="81.75" customHeight="1" x14ac:dyDescent="0.3"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</row>
    <row r="2" spans="1:124" ht="28.5" customHeight="1" x14ac:dyDescent="0.3">
      <c r="C2" s="13"/>
      <c r="D2" s="13"/>
      <c r="E2" s="13"/>
      <c r="F2" s="16"/>
      <c r="G2" s="34"/>
      <c r="H2" s="16"/>
      <c r="I2" s="16"/>
      <c r="J2" s="13"/>
      <c r="K2" s="66"/>
      <c r="L2" s="66"/>
      <c r="M2" s="6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</row>
    <row r="3" spans="1:124" ht="26.25" customHeight="1" x14ac:dyDescent="0.25">
      <c r="A3" s="67" t="s">
        <v>61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</row>
    <row r="4" spans="1:124" ht="14.25" customHeight="1" x14ac:dyDescent="0.25">
      <c r="A4" s="1"/>
      <c r="B4" s="26"/>
      <c r="C4" s="1"/>
      <c r="D4" s="1"/>
      <c r="E4" s="1"/>
      <c r="F4" s="26"/>
      <c r="G4" s="26"/>
      <c r="H4" s="26"/>
      <c r="I4" s="26"/>
      <c r="J4" s="1"/>
      <c r="K4" s="1"/>
      <c r="L4" s="8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</row>
    <row r="5" spans="1:124" ht="31.5" customHeight="1" x14ac:dyDescent="0.25">
      <c r="A5" s="62" t="s">
        <v>62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</row>
    <row r="6" spans="1:124" ht="35.450000000000003" customHeight="1" x14ac:dyDescent="0.25">
      <c r="A6" s="62" t="s">
        <v>63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</row>
    <row r="7" spans="1:124" ht="45.75" customHeight="1" x14ac:dyDescent="0.25">
      <c r="A7" s="62" t="s">
        <v>64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</row>
    <row r="8" spans="1:124" ht="42" customHeight="1" x14ac:dyDescent="0.25">
      <c r="A8" s="64" t="s">
        <v>73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</row>
    <row r="9" spans="1:124" ht="53.25" customHeight="1" x14ac:dyDescent="0.25">
      <c r="A9" s="64"/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</row>
    <row r="10" spans="1:124" ht="63" x14ac:dyDescent="0.25">
      <c r="A10" s="2" t="s">
        <v>0</v>
      </c>
      <c r="B10" s="40" t="s">
        <v>10</v>
      </c>
      <c r="C10" s="10" t="s">
        <v>1</v>
      </c>
      <c r="D10" s="10" t="s">
        <v>3</v>
      </c>
      <c r="E10" s="10" t="s">
        <v>4</v>
      </c>
      <c r="F10" s="40" t="s">
        <v>11</v>
      </c>
      <c r="G10" s="40" t="s">
        <v>12</v>
      </c>
      <c r="H10" s="40" t="s">
        <v>14</v>
      </c>
      <c r="I10" s="40" t="s">
        <v>13</v>
      </c>
      <c r="J10" s="10" t="s">
        <v>7</v>
      </c>
      <c r="K10" s="10" t="s">
        <v>5</v>
      </c>
      <c r="L10" s="10" t="s">
        <v>2</v>
      </c>
      <c r="M10" s="10" t="s">
        <v>6</v>
      </c>
    </row>
    <row r="11" spans="1:124" s="3" customFormat="1" ht="78.75" customHeight="1" x14ac:dyDescent="0.25">
      <c r="A11" s="44">
        <v>1</v>
      </c>
      <c r="B11" s="40" t="s">
        <v>29</v>
      </c>
      <c r="C11" s="44">
        <v>9</v>
      </c>
      <c r="D11" s="44">
        <v>9</v>
      </c>
      <c r="E11" s="44" t="s">
        <v>16</v>
      </c>
      <c r="F11" s="45">
        <v>3.46</v>
      </c>
      <c r="G11" s="45">
        <v>30</v>
      </c>
      <c r="H11" s="45">
        <v>25</v>
      </c>
      <c r="I11" s="40">
        <v>24.12</v>
      </c>
      <c r="J11" s="55">
        <f t="shared" ref="J11:J16" si="0">SUM(F11:I11)</f>
        <v>82.58</v>
      </c>
      <c r="K11" s="10">
        <v>100</v>
      </c>
      <c r="L11" s="46">
        <f t="shared" ref="L11:L19" si="1">(J11/K11)</f>
        <v>0.82579999999999998</v>
      </c>
      <c r="M11" s="47">
        <f t="shared" ref="M11:M19" si="2">RANK(L11,$L$11:$L$19)</f>
        <v>1</v>
      </c>
    </row>
    <row r="12" spans="1:124" s="3" customFormat="1" ht="103.5" customHeight="1" x14ac:dyDescent="0.25">
      <c r="A12" s="44">
        <v>2</v>
      </c>
      <c r="B12" s="40" t="s">
        <v>30</v>
      </c>
      <c r="C12" s="44">
        <v>9</v>
      </c>
      <c r="D12" s="44">
        <v>9</v>
      </c>
      <c r="E12" s="44" t="s">
        <v>16</v>
      </c>
      <c r="F12" s="45">
        <v>7.69</v>
      </c>
      <c r="G12" s="45">
        <v>28.71</v>
      </c>
      <c r="H12" s="45">
        <v>24.1</v>
      </c>
      <c r="I12" s="40">
        <v>20.72</v>
      </c>
      <c r="J12" s="55">
        <f t="shared" si="0"/>
        <v>81.22</v>
      </c>
      <c r="K12" s="10">
        <v>100</v>
      </c>
      <c r="L12" s="46">
        <f t="shared" si="1"/>
        <v>0.81220000000000003</v>
      </c>
      <c r="M12" s="47">
        <f t="shared" si="2"/>
        <v>2</v>
      </c>
    </row>
    <row r="13" spans="1:124" s="3" customFormat="1" ht="81" customHeight="1" x14ac:dyDescent="0.25">
      <c r="A13" s="44">
        <v>3</v>
      </c>
      <c r="B13" s="40" t="s">
        <v>32</v>
      </c>
      <c r="C13" s="44">
        <v>9</v>
      </c>
      <c r="D13" s="44">
        <v>9</v>
      </c>
      <c r="E13" s="44" t="s">
        <v>18</v>
      </c>
      <c r="F13" s="45">
        <v>5</v>
      </c>
      <c r="G13" s="45">
        <v>29.35</v>
      </c>
      <c r="H13" s="40">
        <v>20.73</v>
      </c>
      <c r="I13" s="40">
        <v>21.54</v>
      </c>
      <c r="J13" s="55">
        <f t="shared" si="0"/>
        <v>76.62</v>
      </c>
      <c r="K13" s="10">
        <v>100</v>
      </c>
      <c r="L13" s="46">
        <f t="shared" si="1"/>
        <v>0.76619999999999999</v>
      </c>
      <c r="M13" s="47">
        <f t="shared" si="2"/>
        <v>3</v>
      </c>
    </row>
    <row r="14" spans="1:124" s="3" customFormat="1" ht="82.5" customHeight="1" x14ac:dyDescent="0.25">
      <c r="A14" s="44">
        <v>4</v>
      </c>
      <c r="B14" s="40" t="s">
        <v>40</v>
      </c>
      <c r="C14" s="44">
        <v>9</v>
      </c>
      <c r="D14" s="44">
        <v>9</v>
      </c>
      <c r="E14" s="44" t="s">
        <v>18</v>
      </c>
      <c r="F14" s="45">
        <v>6.15</v>
      </c>
      <c r="G14" s="45">
        <v>29.03</v>
      </c>
      <c r="H14" s="40">
        <v>22.88</v>
      </c>
      <c r="I14" s="40">
        <v>17.03</v>
      </c>
      <c r="J14" s="44">
        <f t="shared" si="0"/>
        <v>75.09</v>
      </c>
      <c r="K14" s="10">
        <v>100</v>
      </c>
      <c r="L14" s="46">
        <f t="shared" si="1"/>
        <v>0.75090000000000001</v>
      </c>
      <c r="M14" s="47">
        <f t="shared" si="2"/>
        <v>4</v>
      </c>
    </row>
    <row r="15" spans="1:124" ht="31.5" x14ac:dyDescent="0.25">
      <c r="A15" s="44">
        <v>5</v>
      </c>
      <c r="B15" s="40" t="s">
        <v>33</v>
      </c>
      <c r="C15" s="44">
        <v>9</v>
      </c>
      <c r="D15" s="44">
        <v>9</v>
      </c>
      <c r="E15" s="44" t="s">
        <v>18</v>
      </c>
      <c r="F15" s="45">
        <v>2.69</v>
      </c>
      <c r="G15" s="45">
        <v>25.53</v>
      </c>
      <c r="H15" s="40">
        <v>19.47</v>
      </c>
      <c r="I15" s="45">
        <v>25</v>
      </c>
      <c r="J15" s="44">
        <f t="shared" si="0"/>
        <v>72.69</v>
      </c>
      <c r="K15" s="10">
        <v>100</v>
      </c>
      <c r="L15" s="46">
        <f t="shared" si="1"/>
        <v>0.72689999999999999</v>
      </c>
      <c r="M15" s="47">
        <f t="shared" si="2"/>
        <v>5</v>
      </c>
    </row>
    <row r="16" spans="1:124" ht="31.5" x14ac:dyDescent="0.25">
      <c r="A16" s="44">
        <v>6</v>
      </c>
      <c r="B16" s="40" t="s">
        <v>39</v>
      </c>
      <c r="C16" s="44">
        <v>9</v>
      </c>
      <c r="D16" s="44">
        <v>9</v>
      </c>
      <c r="E16" s="44" t="s">
        <v>18</v>
      </c>
      <c r="F16" s="45">
        <v>3.08</v>
      </c>
      <c r="G16" s="45">
        <v>25.53</v>
      </c>
      <c r="H16" s="40">
        <v>16.68</v>
      </c>
      <c r="I16" s="40">
        <v>21.36</v>
      </c>
      <c r="J16" s="44">
        <f t="shared" si="0"/>
        <v>66.650000000000006</v>
      </c>
      <c r="K16" s="10">
        <v>100</v>
      </c>
      <c r="L16" s="46">
        <f t="shared" si="1"/>
        <v>0.66650000000000009</v>
      </c>
      <c r="M16" s="47">
        <f t="shared" si="2"/>
        <v>6</v>
      </c>
    </row>
    <row r="17" spans="1:13" s="18" customFormat="1" ht="31.5" x14ac:dyDescent="0.25">
      <c r="A17" s="44">
        <v>7</v>
      </c>
      <c r="B17" s="40" t="s">
        <v>36</v>
      </c>
      <c r="C17" s="44">
        <v>9</v>
      </c>
      <c r="D17" s="44">
        <v>9</v>
      </c>
      <c r="E17" s="44" t="s">
        <v>18</v>
      </c>
      <c r="F17" s="45">
        <v>3.08</v>
      </c>
      <c r="G17" s="45">
        <v>21.29</v>
      </c>
      <c r="H17" s="40" t="s">
        <v>37</v>
      </c>
      <c r="I17" s="40">
        <v>18.989999999999998</v>
      </c>
      <c r="J17" s="55">
        <v>65.53</v>
      </c>
      <c r="K17" s="36">
        <v>100</v>
      </c>
      <c r="L17" s="53">
        <f t="shared" si="1"/>
        <v>0.65529999999999999</v>
      </c>
      <c r="M17" s="47">
        <f t="shared" si="2"/>
        <v>7</v>
      </c>
    </row>
    <row r="18" spans="1:13" s="22" customFormat="1" ht="31.5" x14ac:dyDescent="0.25">
      <c r="A18" s="44">
        <v>8</v>
      </c>
      <c r="B18" s="40" t="s">
        <v>38</v>
      </c>
      <c r="C18" s="44">
        <v>9</v>
      </c>
      <c r="D18" s="44">
        <v>9</v>
      </c>
      <c r="E18" s="44" t="s">
        <v>18</v>
      </c>
      <c r="F18" s="45">
        <v>1.92</v>
      </c>
      <c r="G18" s="45">
        <v>27.42</v>
      </c>
      <c r="H18" s="45">
        <v>19.2</v>
      </c>
      <c r="I18" s="40">
        <v>15.94</v>
      </c>
      <c r="J18" s="55">
        <f>SUM(F18:I18)</f>
        <v>64.48</v>
      </c>
      <c r="K18" s="37">
        <v>100</v>
      </c>
      <c r="L18" s="54">
        <f t="shared" si="1"/>
        <v>0.64480000000000004</v>
      </c>
      <c r="M18" s="47">
        <f t="shared" si="2"/>
        <v>8</v>
      </c>
    </row>
    <row r="19" spans="1:13" s="22" customFormat="1" ht="31.5" x14ac:dyDescent="0.25">
      <c r="A19" s="44">
        <v>9</v>
      </c>
      <c r="B19" s="40" t="s">
        <v>31</v>
      </c>
      <c r="C19" s="44">
        <v>9</v>
      </c>
      <c r="D19" s="44">
        <v>9</v>
      </c>
      <c r="E19" s="44" t="s">
        <v>18</v>
      </c>
      <c r="F19" s="45">
        <v>3.08</v>
      </c>
      <c r="G19" s="45">
        <v>22.66</v>
      </c>
      <c r="H19" s="40">
        <v>13.08</v>
      </c>
      <c r="I19" s="40">
        <v>18.23</v>
      </c>
      <c r="J19" s="55">
        <f>SUM(F19:I19)</f>
        <v>57.05</v>
      </c>
      <c r="K19" s="37">
        <v>100</v>
      </c>
      <c r="L19" s="54">
        <f t="shared" si="1"/>
        <v>0.57050000000000001</v>
      </c>
      <c r="M19" s="47">
        <f t="shared" si="2"/>
        <v>9</v>
      </c>
    </row>
  </sheetData>
  <sortState ref="A11:V19">
    <sortCondition ref="M11:M19"/>
  </sortState>
  <mergeCells count="8">
    <mergeCell ref="A8:M8"/>
    <mergeCell ref="A9:M9"/>
    <mergeCell ref="C1:M1"/>
    <mergeCell ref="K2:M2"/>
    <mergeCell ref="A3:M3"/>
    <mergeCell ref="A5:Q5"/>
    <mergeCell ref="A6:Q6"/>
    <mergeCell ref="A7:Q7"/>
  </mergeCells>
  <pageMargins left="0.51181102362204722" right="0.31496062992125984" top="0.55118110236220474" bottom="0.55118110236220474" header="0" footer="0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T23"/>
  <sheetViews>
    <sheetView topLeftCell="A7" zoomScale="70" zoomScaleNormal="70" workbookViewId="0">
      <selection activeCell="C10" sqref="C10:K20"/>
    </sheetView>
  </sheetViews>
  <sheetFormatPr defaultRowHeight="15" x14ac:dyDescent="0.25"/>
  <cols>
    <col min="2" max="2" width="11.140625" style="25" customWidth="1"/>
    <col min="3" max="3" width="12" customWidth="1"/>
    <col min="4" max="4" width="12.85546875" customWidth="1"/>
    <col min="5" max="5" width="19.85546875" customWidth="1"/>
    <col min="6" max="9" width="19.85546875" style="25" customWidth="1"/>
    <col min="10" max="10" width="11.42578125" customWidth="1"/>
    <col min="11" max="11" width="15.7109375" customWidth="1"/>
    <col min="12" max="12" width="17.140625" customWidth="1"/>
    <col min="13" max="13" width="12.140625" customWidth="1"/>
  </cols>
  <sheetData>
    <row r="1" spans="1:124" ht="81.75" customHeight="1" x14ac:dyDescent="0.3"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</row>
    <row r="2" spans="1:124" ht="28.5" customHeight="1" x14ac:dyDescent="0.3">
      <c r="C2" s="13"/>
      <c r="D2" s="13"/>
      <c r="E2" s="13"/>
      <c r="F2" s="16"/>
      <c r="G2" s="34"/>
      <c r="H2" s="16"/>
      <c r="I2" s="16"/>
      <c r="J2" s="13"/>
      <c r="K2" s="66"/>
      <c r="L2" s="66"/>
      <c r="M2" s="6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</row>
    <row r="3" spans="1:124" ht="26.25" customHeight="1" x14ac:dyDescent="0.25">
      <c r="A3" s="67" t="s">
        <v>61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</row>
    <row r="4" spans="1:124" ht="14.25" customHeight="1" x14ac:dyDescent="0.25">
      <c r="A4" s="1"/>
      <c r="B4" s="26"/>
      <c r="C4" s="1"/>
      <c r="D4" s="1"/>
      <c r="E4" s="1"/>
      <c r="F4" s="26"/>
      <c r="G4" s="26"/>
      <c r="H4" s="26"/>
      <c r="I4" s="26"/>
      <c r="J4" s="1"/>
      <c r="K4" s="1"/>
      <c r="L4" s="8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</row>
    <row r="5" spans="1:124" ht="31.5" customHeight="1" x14ac:dyDescent="0.25">
      <c r="A5" s="62" t="s">
        <v>65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</row>
    <row r="6" spans="1:124" ht="35.450000000000003" customHeight="1" x14ac:dyDescent="0.25">
      <c r="A6" s="62" t="s">
        <v>66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</row>
    <row r="7" spans="1:124" ht="45.75" customHeight="1" x14ac:dyDescent="0.25">
      <c r="A7" s="62" t="s">
        <v>67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</row>
    <row r="8" spans="1:124" ht="42" customHeight="1" x14ac:dyDescent="0.25">
      <c r="A8" s="64" t="s">
        <v>68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</row>
    <row r="9" spans="1:124" ht="53.25" customHeight="1" x14ac:dyDescent="0.25">
      <c r="A9" s="64"/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</row>
    <row r="10" spans="1:124" ht="111.75" customHeight="1" x14ac:dyDescent="0.25">
      <c r="A10" s="2" t="s">
        <v>0</v>
      </c>
      <c r="B10" s="40" t="s">
        <v>10</v>
      </c>
      <c r="C10" s="10" t="s">
        <v>1</v>
      </c>
      <c r="D10" s="10" t="s">
        <v>3</v>
      </c>
      <c r="E10" s="10" t="s">
        <v>4</v>
      </c>
      <c r="F10" s="40" t="s">
        <v>11</v>
      </c>
      <c r="G10" s="40" t="s">
        <v>12</v>
      </c>
      <c r="H10" s="40" t="s">
        <v>14</v>
      </c>
      <c r="I10" s="40" t="s">
        <v>13</v>
      </c>
      <c r="J10" s="10" t="s">
        <v>8</v>
      </c>
      <c r="K10" s="10" t="s">
        <v>5</v>
      </c>
      <c r="L10" s="10" t="s">
        <v>2</v>
      </c>
      <c r="M10" s="10" t="s">
        <v>6</v>
      </c>
    </row>
    <row r="11" spans="1:124" ht="105.75" customHeight="1" x14ac:dyDescent="0.25">
      <c r="A11" s="44">
        <v>1</v>
      </c>
      <c r="B11" s="40" t="s">
        <v>46</v>
      </c>
      <c r="C11" s="44">
        <v>10</v>
      </c>
      <c r="D11" s="44">
        <v>10</v>
      </c>
      <c r="E11" s="44" t="s">
        <v>18</v>
      </c>
      <c r="F11" s="40">
        <v>7.31</v>
      </c>
      <c r="G11" s="40">
        <v>27.74</v>
      </c>
      <c r="H11" s="40">
        <v>21.92</v>
      </c>
      <c r="I11" s="40">
        <v>22.67</v>
      </c>
      <c r="J11" s="44">
        <f t="shared" ref="J11:J20" si="0">SUM(F11:I11)</f>
        <v>79.64</v>
      </c>
      <c r="K11" s="10">
        <v>100</v>
      </c>
      <c r="L11" s="46">
        <f t="shared" ref="L11:L20" si="1">(J11/K11)</f>
        <v>0.7964</v>
      </c>
      <c r="M11" s="47">
        <f>RANK(L11,$L$11:$L$20)</f>
        <v>1</v>
      </c>
    </row>
    <row r="12" spans="1:124" s="33" customFormat="1" ht="91.5" customHeight="1" x14ac:dyDescent="0.25">
      <c r="A12" s="44">
        <v>2</v>
      </c>
      <c r="B12" s="40" t="s">
        <v>43</v>
      </c>
      <c r="C12" s="44">
        <v>10</v>
      </c>
      <c r="D12" s="44">
        <v>10</v>
      </c>
      <c r="E12" s="44" t="s">
        <v>16</v>
      </c>
      <c r="F12" s="40">
        <v>7.69</v>
      </c>
      <c r="G12" s="40">
        <v>25.21</v>
      </c>
      <c r="H12" s="40">
        <v>20.11</v>
      </c>
      <c r="I12" s="40">
        <v>22.06</v>
      </c>
      <c r="J12" s="44">
        <f t="shared" si="0"/>
        <v>75.069999999999993</v>
      </c>
      <c r="K12" s="10">
        <v>100</v>
      </c>
      <c r="L12" s="46">
        <f t="shared" si="1"/>
        <v>0.75069999999999992</v>
      </c>
      <c r="M12" s="47">
        <f t="shared" ref="M12:M20" si="2">RANK(L12,$L$11:$L$20)</f>
        <v>2</v>
      </c>
    </row>
    <row r="13" spans="1:124" ht="82.5" customHeight="1" x14ac:dyDescent="0.25">
      <c r="A13" s="44">
        <v>3</v>
      </c>
      <c r="B13" s="40" t="s">
        <v>48</v>
      </c>
      <c r="C13" s="44">
        <v>10</v>
      </c>
      <c r="D13" s="44">
        <v>10</v>
      </c>
      <c r="E13" s="44" t="s">
        <v>18</v>
      </c>
      <c r="F13" s="40">
        <v>3.46</v>
      </c>
      <c r="G13" s="40">
        <v>26.45</v>
      </c>
      <c r="H13" s="40">
        <v>21.64</v>
      </c>
      <c r="I13" s="40">
        <v>19.78</v>
      </c>
      <c r="J13" s="44">
        <f t="shared" si="0"/>
        <v>71.33</v>
      </c>
      <c r="K13" s="10">
        <v>100</v>
      </c>
      <c r="L13" s="46">
        <f t="shared" si="1"/>
        <v>0.71329999999999993</v>
      </c>
      <c r="M13" s="47">
        <f t="shared" si="2"/>
        <v>3</v>
      </c>
    </row>
    <row r="14" spans="1:124" ht="90.75" customHeight="1" x14ac:dyDescent="0.25">
      <c r="A14" s="44">
        <v>4</v>
      </c>
      <c r="B14" s="40" t="s">
        <v>47</v>
      </c>
      <c r="C14" s="44">
        <v>10</v>
      </c>
      <c r="D14" s="44">
        <v>10</v>
      </c>
      <c r="E14" s="44" t="s">
        <v>18</v>
      </c>
      <c r="F14" s="40">
        <v>7.69</v>
      </c>
      <c r="G14" s="40">
        <v>24.89</v>
      </c>
      <c r="H14" s="40">
        <v>18.690000000000001</v>
      </c>
      <c r="I14" s="40">
        <v>19.88</v>
      </c>
      <c r="J14" s="44">
        <f t="shared" si="0"/>
        <v>71.149999999999991</v>
      </c>
      <c r="K14" s="10">
        <v>100</v>
      </c>
      <c r="L14" s="46">
        <f t="shared" si="1"/>
        <v>0.71149999999999991</v>
      </c>
      <c r="M14" s="47">
        <f t="shared" si="2"/>
        <v>4</v>
      </c>
    </row>
    <row r="15" spans="1:124" s="17" customFormat="1" ht="126.75" customHeight="1" x14ac:dyDescent="0.25">
      <c r="A15" s="44">
        <v>5</v>
      </c>
      <c r="B15" s="40" t="s">
        <v>44</v>
      </c>
      <c r="C15" s="44">
        <v>10</v>
      </c>
      <c r="D15" s="44">
        <v>10</v>
      </c>
      <c r="E15" s="44" t="s">
        <v>18</v>
      </c>
      <c r="F15" s="45">
        <v>5</v>
      </c>
      <c r="G15" s="45">
        <v>27.1</v>
      </c>
      <c r="H15" s="40">
        <v>20.59</v>
      </c>
      <c r="I15" s="40">
        <v>18.23</v>
      </c>
      <c r="J15" s="55">
        <f t="shared" si="0"/>
        <v>70.92</v>
      </c>
      <c r="K15" s="10">
        <v>100</v>
      </c>
      <c r="L15" s="46">
        <f t="shared" si="1"/>
        <v>0.70920000000000005</v>
      </c>
      <c r="M15" s="47">
        <f t="shared" si="2"/>
        <v>5</v>
      </c>
    </row>
    <row r="16" spans="1:124" s="19" customFormat="1" ht="135.75" customHeight="1" x14ac:dyDescent="0.25">
      <c r="A16" s="44">
        <v>6</v>
      </c>
      <c r="B16" s="40" t="s">
        <v>45</v>
      </c>
      <c r="C16" s="44">
        <v>10</v>
      </c>
      <c r="D16" s="44">
        <v>10</v>
      </c>
      <c r="E16" s="44" t="s">
        <v>18</v>
      </c>
      <c r="F16" s="40">
        <v>5.38</v>
      </c>
      <c r="G16" s="40">
        <v>29.04</v>
      </c>
      <c r="H16" s="40">
        <v>14.76</v>
      </c>
      <c r="I16" s="40">
        <v>21.36</v>
      </c>
      <c r="J16" s="44">
        <f t="shared" si="0"/>
        <v>70.539999999999992</v>
      </c>
      <c r="K16" s="10">
        <v>100</v>
      </c>
      <c r="L16" s="46">
        <f t="shared" si="1"/>
        <v>0.70539999999999992</v>
      </c>
      <c r="M16" s="47">
        <f t="shared" si="2"/>
        <v>6</v>
      </c>
    </row>
    <row r="17" spans="1:13" s="17" customFormat="1" ht="144.75" customHeight="1" x14ac:dyDescent="0.25">
      <c r="A17" s="44">
        <v>7</v>
      </c>
      <c r="B17" s="40" t="s">
        <v>49</v>
      </c>
      <c r="C17" s="44">
        <v>10</v>
      </c>
      <c r="D17" s="44">
        <v>10</v>
      </c>
      <c r="E17" s="44" t="s">
        <v>18</v>
      </c>
      <c r="F17" s="40">
        <v>4.2300000000000004</v>
      </c>
      <c r="G17" s="40">
        <v>26.81</v>
      </c>
      <c r="H17" s="40">
        <v>18.14</v>
      </c>
      <c r="I17" s="40">
        <v>20.96</v>
      </c>
      <c r="J17" s="44">
        <f t="shared" si="0"/>
        <v>70.14</v>
      </c>
      <c r="K17" s="10">
        <v>100</v>
      </c>
      <c r="L17" s="46">
        <f t="shared" si="1"/>
        <v>0.70140000000000002</v>
      </c>
      <c r="M17" s="47">
        <f t="shared" si="2"/>
        <v>7</v>
      </c>
    </row>
    <row r="18" spans="1:13" s="17" customFormat="1" ht="158.25" customHeight="1" x14ac:dyDescent="0.25">
      <c r="A18" s="44">
        <v>8</v>
      </c>
      <c r="B18" s="40" t="s">
        <v>34</v>
      </c>
      <c r="C18" s="44">
        <v>10</v>
      </c>
      <c r="D18" s="44">
        <v>10</v>
      </c>
      <c r="E18" s="44" t="s">
        <v>18</v>
      </c>
      <c r="F18" s="40">
        <v>3.46</v>
      </c>
      <c r="G18" s="40">
        <v>29.68</v>
      </c>
      <c r="H18" s="40">
        <v>17.510000000000002</v>
      </c>
      <c r="I18" s="40">
        <v>18.579999999999998</v>
      </c>
      <c r="J18" s="44">
        <f t="shared" si="0"/>
        <v>69.23</v>
      </c>
      <c r="K18" s="10">
        <v>100</v>
      </c>
      <c r="L18" s="46">
        <f t="shared" si="1"/>
        <v>0.69230000000000003</v>
      </c>
      <c r="M18" s="47">
        <f t="shared" si="2"/>
        <v>8</v>
      </c>
    </row>
    <row r="19" spans="1:13" s="17" customFormat="1" ht="141" customHeight="1" x14ac:dyDescent="0.25">
      <c r="A19" s="44">
        <v>9</v>
      </c>
      <c r="B19" s="40" t="s">
        <v>41</v>
      </c>
      <c r="C19" s="44">
        <v>10</v>
      </c>
      <c r="D19" s="44">
        <v>10</v>
      </c>
      <c r="E19" s="44" t="s">
        <v>18</v>
      </c>
      <c r="F19" s="40">
        <v>5.77</v>
      </c>
      <c r="G19" s="40">
        <v>21.94</v>
      </c>
      <c r="H19" s="45">
        <v>19.5</v>
      </c>
      <c r="I19" s="40">
        <v>18.97</v>
      </c>
      <c r="J19" s="44">
        <f t="shared" si="0"/>
        <v>66.180000000000007</v>
      </c>
      <c r="K19" s="10">
        <v>100</v>
      </c>
      <c r="L19" s="46">
        <f t="shared" si="1"/>
        <v>0.66180000000000005</v>
      </c>
      <c r="M19" s="47">
        <f t="shared" si="2"/>
        <v>9</v>
      </c>
    </row>
    <row r="20" spans="1:13" s="17" customFormat="1" ht="157.5" customHeight="1" x14ac:dyDescent="0.25">
      <c r="A20" s="58">
        <v>10</v>
      </c>
      <c r="B20" s="59" t="s">
        <v>42</v>
      </c>
      <c r="C20" s="58">
        <v>10</v>
      </c>
      <c r="D20" s="58">
        <v>10</v>
      </c>
      <c r="E20" s="58" t="s">
        <v>18</v>
      </c>
      <c r="F20" s="59">
        <v>4.62</v>
      </c>
      <c r="G20" s="59">
        <v>17.23</v>
      </c>
      <c r="H20" s="59">
        <v>17.82</v>
      </c>
      <c r="I20" s="59">
        <v>20.81</v>
      </c>
      <c r="J20" s="58">
        <f t="shared" si="0"/>
        <v>60.480000000000004</v>
      </c>
      <c r="K20" s="38">
        <v>100</v>
      </c>
      <c r="L20" s="60">
        <f t="shared" si="1"/>
        <v>0.6048</v>
      </c>
      <c r="M20" s="47">
        <f t="shared" si="2"/>
        <v>10</v>
      </c>
    </row>
    <row r="21" spans="1:13" ht="21" customHeight="1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11"/>
      <c r="L21" s="12"/>
      <c r="M21" s="6"/>
    </row>
    <row r="22" spans="1:13" ht="21" customHeight="1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11"/>
      <c r="L22" s="12"/>
      <c r="M22" s="6"/>
    </row>
    <row r="23" spans="1:13" ht="86.25" customHeight="1" x14ac:dyDescent="0.25">
      <c r="A23" s="68"/>
      <c r="B23" s="68"/>
    </row>
  </sheetData>
  <sortState ref="A11:V20">
    <sortCondition ref="M11:M20"/>
  </sortState>
  <mergeCells count="9">
    <mergeCell ref="A23:B23"/>
    <mergeCell ref="A8:M8"/>
    <mergeCell ref="A9:M9"/>
    <mergeCell ref="C1:M1"/>
    <mergeCell ref="K2:M2"/>
    <mergeCell ref="A3:M3"/>
    <mergeCell ref="A5:Q5"/>
    <mergeCell ref="A6:Q6"/>
    <mergeCell ref="A7:Q7"/>
  </mergeCells>
  <pageMargins left="0.51181102362204722" right="0.31496062992125984" top="0.55118110236220474" bottom="0.55118110236220474" header="0" footer="0"/>
  <pageSetup paperSize="9" scale="72" orientation="landscape" horizont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T18"/>
  <sheetViews>
    <sheetView topLeftCell="A4" zoomScale="80" zoomScaleNormal="80" workbookViewId="0">
      <selection activeCell="C10" sqref="C10:K18"/>
    </sheetView>
  </sheetViews>
  <sheetFormatPr defaultRowHeight="15" x14ac:dyDescent="0.25"/>
  <cols>
    <col min="1" max="1" width="5.7109375" customWidth="1"/>
    <col min="2" max="2" width="12.42578125" style="25" customWidth="1"/>
    <col min="3" max="3" width="13.140625" customWidth="1"/>
    <col min="4" max="4" width="20" customWidth="1"/>
    <col min="5" max="5" width="19.5703125" customWidth="1"/>
    <col min="6" max="9" width="19.5703125" style="25" customWidth="1"/>
    <col min="10" max="10" width="13" customWidth="1"/>
    <col min="11" max="11" width="18.7109375" customWidth="1"/>
    <col min="12" max="12" width="17.28515625" style="6" customWidth="1"/>
    <col min="13" max="13" width="13.7109375" style="6" customWidth="1"/>
    <col min="14" max="124" width="9.140625" style="6"/>
  </cols>
  <sheetData>
    <row r="1" spans="1:124" ht="81.75" customHeight="1" x14ac:dyDescent="0.3"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</row>
    <row r="2" spans="1:124" ht="28.5" customHeight="1" x14ac:dyDescent="0.3">
      <c r="C2" s="13"/>
      <c r="D2" s="13"/>
      <c r="E2" s="13"/>
      <c r="F2" s="16"/>
      <c r="G2" s="16"/>
      <c r="H2" s="34"/>
      <c r="I2" s="16"/>
      <c r="J2" s="13"/>
      <c r="K2" s="66" t="s">
        <v>9</v>
      </c>
      <c r="L2" s="66"/>
      <c r="M2" s="66"/>
    </row>
    <row r="3" spans="1:124" ht="26.25" customHeight="1" x14ac:dyDescent="0.25">
      <c r="A3" s="67" t="s">
        <v>61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</row>
    <row r="4" spans="1:124" ht="14.25" customHeight="1" x14ac:dyDescent="0.25">
      <c r="A4" s="1"/>
      <c r="B4" s="26"/>
      <c r="C4" s="1"/>
      <c r="D4" s="1"/>
      <c r="E4" s="1"/>
      <c r="F4" s="26"/>
      <c r="G4" s="26"/>
      <c r="H4" s="26"/>
      <c r="I4" s="26"/>
      <c r="J4" s="1"/>
      <c r="K4" s="1"/>
      <c r="L4" s="8"/>
    </row>
    <row r="5" spans="1:124" ht="31.5" customHeight="1" x14ac:dyDescent="0.25">
      <c r="A5" s="62" t="s">
        <v>69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</row>
    <row r="6" spans="1:124" ht="35.450000000000003" customHeight="1" x14ac:dyDescent="0.25">
      <c r="A6" s="62" t="s">
        <v>70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</row>
    <row r="7" spans="1:124" ht="45.75" customHeight="1" x14ac:dyDescent="0.25">
      <c r="A7" s="62" t="s">
        <v>71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</row>
    <row r="8" spans="1:124" ht="53.25" customHeight="1" x14ac:dyDescent="0.25">
      <c r="A8" s="69" t="s">
        <v>72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</row>
    <row r="9" spans="1:124" ht="35.25" customHeight="1" x14ac:dyDescent="0.25">
      <c r="A9" s="69"/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</row>
    <row r="10" spans="1:124" ht="63" x14ac:dyDescent="0.25">
      <c r="A10" s="2" t="s">
        <v>0</v>
      </c>
      <c r="B10" s="40" t="s">
        <v>10</v>
      </c>
      <c r="C10" s="10" t="s">
        <v>1</v>
      </c>
      <c r="D10" s="10" t="s">
        <v>3</v>
      </c>
      <c r="E10" s="10" t="s">
        <v>4</v>
      </c>
      <c r="F10" s="40" t="s">
        <v>11</v>
      </c>
      <c r="G10" s="40" t="s">
        <v>12</v>
      </c>
      <c r="H10" s="40" t="s">
        <v>14</v>
      </c>
      <c r="I10" s="40" t="s">
        <v>13</v>
      </c>
      <c r="J10" s="10" t="s">
        <v>7</v>
      </c>
      <c r="K10" s="10" t="s">
        <v>5</v>
      </c>
      <c r="L10" s="10" t="s">
        <v>2</v>
      </c>
      <c r="M10" s="10" t="s">
        <v>6</v>
      </c>
    </row>
    <row r="11" spans="1:124" ht="57.75" customHeight="1" x14ac:dyDescent="0.25">
      <c r="A11" s="15">
        <v>1</v>
      </c>
      <c r="B11" s="41" t="s">
        <v>51</v>
      </c>
      <c r="C11" s="15">
        <v>11</v>
      </c>
      <c r="D11" s="15">
        <v>11</v>
      </c>
      <c r="E11" s="15" t="s">
        <v>25</v>
      </c>
      <c r="F11" s="27">
        <v>8.08</v>
      </c>
      <c r="G11" s="27">
        <v>29.36</v>
      </c>
      <c r="H11" s="27">
        <v>24.31</v>
      </c>
      <c r="I11" s="27">
        <v>24.93</v>
      </c>
      <c r="J11" s="2">
        <f t="shared" ref="J11:J18" si="0">SUM(F11:I11)</f>
        <v>86.68</v>
      </c>
      <c r="K11" s="10">
        <v>100</v>
      </c>
      <c r="L11" s="42">
        <f t="shared" ref="L11:L18" si="1">(J11/K11)</f>
        <v>0.86680000000000001</v>
      </c>
      <c r="M11" s="43">
        <f t="shared" ref="M11:M18" si="2">RANK(L11,$L$10:$L$18)</f>
        <v>1</v>
      </c>
    </row>
    <row r="12" spans="1:124" s="5" customFormat="1" ht="15.75" x14ac:dyDescent="0.25">
      <c r="A12" s="15">
        <v>2</v>
      </c>
      <c r="B12" s="41" t="s">
        <v>50</v>
      </c>
      <c r="C12" s="15">
        <v>11</v>
      </c>
      <c r="D12" s="15">
        <v>11</v>
      </c>
      <c r="E12" s="15" t="s">
        <v>25</v>
      </c>
      <c r="F12" s="27">
        <v>6.54</v>
      </c>
      <c r="G12" s="35">
        <v>27.1</v>
      </c>
      <c r="H12" s="35">
        <v>25</v>
      </c>
      <c r="I12" s="35">
        <v>25</v>
      </c>
      <c r="J12" s="2">
        <f t="shared" si="0"/>
        <v>83.64</v>
      </c>
      <c r="K12" s="10">
        <v>100</v>
      </c>
      <c r="L12" s="42">
        <f t="shared" si="1"/>
        <v>0.83640000000000003</v>
      </c>
      <c r="M12" s="43">
        <f t="shared" si="2"/>
        <v>2</v>
      </c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</row>
    <row r="13" spans="1:124" s="4" customFormat="1" ht="15.75" x14ac:dyDescent="0.25">
      <c r="A13" s="15">
        <v>3</v>
      </c>
      <c r="B13" s="41" t="s">
        <v>56</v>
      </c>
      <c r="C13" s="15">
        <v>11</v>
      </c>
      <c r="D13" s="15">
        <v>11</v>
      </c>
      <c r="E13" s="15" t="s">
        <v>16</v>
      </c>
      <c r="F13" s="27">
        <v>5.77</v>
      </c>
      <c r="G13" s="35">
        <v>30</v>
      </c>
      <c r="H13" s="27">
        <v>22.54</v>
      </c>
      <c r="I13" s="27">
        <v>23.63</v>
      </c>
      <c r="J13" s="2">
        <f t="shared" si="0"/>
        <v>81.94</v>
      </c>
      <c r="K13" s="10">
        <v>100</v>
      </c>
      <c r="L13" s="42">
        <f t="shared" si="1"/>
        <v>0.81940000000000002</v>
      </c>
      <c r="M13" s="43">
        <f t="shared" si="2"/>
        <v>3</v>
      </c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</row>
    <row r="14" spans="1:124" s="32" customFormat="1" ht="89.25" customHeight="1" x14ac:dyDescent="0.25">
      <c r="A14" s="15">
        <v>4</v>
      </c>
      <c r="B14" s="41" t="s">
        <v>54</v>
      </c>
      <c r="C14" s="15">
        <v>11</v>
      </c>
      <c r="D14" s="15">
        <v>11</v>
      </c>
      <c r="E14" s="15" t="s">
        <v>18</v>
      </c>
      <c r="F14" s="27">
        <v>8.08</v>
      </c>
      <c r="G14" s="27">
        <v>28.39</v>
      </c>
      <c r="H14" s="27">
        <v>20.69</v>
      </c>
      <c r="I14" s="27">
        <v>15.76</v>
      </c>
      <c r="J14" s="2">
        <f t="shared" si="0"/>
        <v>72.92</v>
      </c>
      <c r="K14" s="10">
        <v>100</v>
      </c>
      <c r="L14" s="42">
        <f t="shared" si="1"/>
        <v>0.72920000000000007</v>
      </c>
      <c r="M14" s="43">
        <f t="shared" si="2"/>
        <v>4</v>
      </c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1"/>
      <c r="DK14" s="31"/>
      <c r="DL14" s="31"/>
      <c r="DM14" s="31"/>
      <c r="DN14" s="31"/>
      <c r="DO14" s="31"/>
      <c r="DP14" s="31"/>
      <c r="DQ14" s="31"/>
      <c r="DR14" s="31"/>
      <c r="DS14" s="31"/>
      <c r="DT14" s="31"/>
    </row>
    <row r="15" spans="1:124" s="4" customFormat="1" ht="87.75" customHeight="1" x14ac:dyDescent="0.25">
      <c r="A15" s="15">
        <v>5</v>
      </c>
      <c r="B15" s="56" t="s">
        <v>53</v>
      </c>
      <c r="C15" s="29">
        <v>11</v>
      </c>
      <c r="D15" s="29">
        <v>11</v>
      </c>
      <c r="E15" s="29" t="s">
        <v>18</v>
      </c>
      <c r="F15" s="30">
        <v>3.08</v>
      </c>
      <c r="G15" s="30">
        <v>26.77</v>
      </c>
      <c r="H15" s="30">
        <v>21.77</v>
      </c>
      <c r="I15" s="30">
        <v>18.29</v>
      </c>
      <c r="J15" s="39">
        <f t="shared" si="0"/>
        <v>69.91</v>
      </c>
      <c r="K15" s="10">
        <v>100</v>
      </c>
      <c r="L15" s="61">
        <f t="shared" si="1"/>
        <v>0.69909999999999994</v>
      </c>
      <c r="M15" s="57">
        <f t="shared" si="2"/>
        <v>5</v>
      </c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</row>
    <row r="16" spans="1:124" s="4" customFormat="1" ht="15.75" x14ac:dyDescent="0.25">
      <c r="A16" s="15">
        <v>6</v>
      </c>
      <c r="B16" s="41" t="s">
        <v>35</v>
      </c>
      <c r="C16" s="15">
        <v>11</v>
      </c>
      <c r="D16" s="15">
        <v>11</v>
      </c>
      <c r="E16" s="15" t="s">
        <v>18</v>
      </c>
      <c r="F16" s="27">
        <v>8.4600000000000009</v>
      </c>
      <c r="G16" s="27">
        <v>22.02</v>
      </c>
      <c r="H16" s="27">
        <v>19.05</v>
      </c>
      <c r="I16" s="27">
        <v>18.78</v>
      </c>
      <c r="J16" s="2">
        <f t="shared" si="0"/>
        <v>68.31</v>
      </c>
      <c r="K16" s="10">
        <v>100</v>
      </c>
      <c r="L16" s="42">
        <f t="shared" si="1"/>
        <v>0.68310000000000004</v>
      </c>
      <c r="M16" s="43">
        <f t="shared" si="2"/>
        <v>6</v>
      </c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</row>
    <row r="17" spans="1:124" s="4" customFormat="1" ht="15.75" x14ac:dyDescent="0.25">
      <c r="A17" s="15">
        <v>7</v>
      </c>
      <c r="B17" s="41" t="s">
        <v>52</v>
      </c>
      <c r="C17" s="15">
        <v>11</v>
      </c>
      <c r="D17" s="15">
        <v>11</v>
      </c>
      <c r="E17" s="15" t="s">
        <v>18</v>
      </c>
      <c r="F17" s="27">
        <v>0.38</v>
      </c>
      <c r="G17" s="27">
        <v>24.89</v>
      </c>
      <c r="H17" s="27">
        <v>19.7</v>
      </c>
      <c r="I17" s="27">
        <v>20.11</v>
      </c>
      <c r="J17" s="2">
        <f t="shared" si="0"/>
        <v>65.08</v>
      </c>
      <c r="K17" s="10">
        <v>100</v>
      </c>
      <c r="L17" s="42">
        <f t="shared" si="1"/>
        <v>0.65079999999999993</v>
      </c>
      <c r="M17" s="43">
        <f t="shared" si="2"/>
        <v>7</v>
      </c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</row>
    <row r="18" spans="1:124" s="24" customFormat="1" ht="15.75" x14ac:dyDescent="0.25">
      <c r="A18" s="15">
        <v>8</v>
      </c>
      <c r="B18" s="41" t="s">
        <v>55</v>
      </c>
      <c r="C18" s="15">
        <v>11</v>
      </c>
      <c r="D18" s="15">
        <v>11</v>
      </c>
      <c r="E18" s="15" t="s">
        <v>18</v>
      </c>
      <c r="F18" s="27">
        <v>5.77</v>
      </c>
      <c r="G18" s="27">
        <v>21.38</v>
      </c>
      <c r="H18" s="27">
        <v>21.61</v>
      </c>
      <c r="I18" s="27">
        <v>5.45</v>
      </c>
      <c r="J18" s="2">
        <f t="shared" si="0"/>
        <v>54.21</v>
      </c>
      <c r="K18" s="10">
        <v>100</v>
      </c>
      <c r="L18" s="42">
        <f t="shared" si="1"/>
        <v>0.54210000000000003</v>
      </c>
      <c r="M18" s="43">
        <f t="shared" si="2"/>
        <v>8</v>
      </c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</row>
  </sheetData>
  <autoFilter ref="A10:K18">
    <sortState ref="A8:T13">
      <sortCondition descending="1" ref="K7"/>
    </sortState>
  </autoFilter>
  <sortState ref="A11:V18">
    <sortCondition ref="M11:M18"/>
  </sortState>
  <mergeCells count="8">
    <mergeCell ref="A3:M3"/>
    <mergeCell ref="C1:M1"/>
    <mergeCell ref="K2:M2"/>
    <mergeCell ref="A8:M8"/>
    <mergeCell ref="A9:M9"/>
    <mergeCell ref="A5:Q5"/>
    <mergeCell ref="A6:Q6"/>
    <mergeCell ref="A7:Q7"/>
  </mergeCells>
  <pageMargins left="0.51181102362204722" right="0.31496062992125984" top="0.55118110236220474" bottom="0.55118110236220474" header="0" footer="0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8 класс 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Иванова</dc:creator>
  <cp:lastModifiedBy>rk</cp:lastModifiedBy>
  <cp:lastPrinted>2019-09-19T14:36:03Z</cp:lastPrinted>
  <dcterms:created xsi:type="dcterms:W3CDTF">2014-02-10T12:47:56Z</dcterms:created>
  <dcterms:modified xsi:type="dcterms:W3CDTF">2019-11-12T08:40:37Z</dcterms:modified>
</cp:coreProperties>
</file>