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\Desktop\"/>
    </mc:Choice>
  </mc:AlternateContent>
  <bookViews>
    <workbookView xWindow="0" yWindow="60" windowWidth="17400" windowHeight="11085" activeTab="4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3" r:id="rId5"/>
  </sheets>
  <definedNames>
    <definedName name="_xlnm._FilterDatabase" localSheetId="4" hidden="1">'11 класс'!$A$10:$S$14</definedName>
  </definedNames>
  <calcPr calcId="162913"/>
</workbook>
</file>

<file path=xl/calcChain.xml><?xml version="1.0" encoding="utf-8"?>
<calcChain xmlns="http://schemas.openxmlformats.org/spreadsheetml/2006/main">
  <c r="Q11" i="1" l="1"/>
  <c r="Q18" i="1"/>
  <c r="Q12" i="1"/>
  <c r="Q19" i="1"/>
  <c r="Q16" i="1"/>
  <c r="Q17" i="1"/>
  <c r="Q20" i="1"/>
  <c r="Q13" i="1"/>
  <c r="Q15" i="1"/>
  <c r="Q14" i="1"/>
  <c r="U11" i="4"/>
  <c r="U19" i="4"/>
  <c r="U17" i="4"/>
  <c r="U22" i="4"/>
  <c r="U18" i="4"/>
  <c r="U20" i="4"/>
  <c r="U12" i="4"/>
  <c r="U16" i="4"/>
  <c r="U13" i="4"/>
  <c r="U15" i="4"/>
  <c r="U14" i="4"/>
  <c r="U21" i="4"/>
  <c r="U14" i="5"/>
  <c r="U11" i="5"/>
  <c r="U12" i="5"/>
  <c r="U15" i="5"/>
  <c r="U13" i="5"/>
  <c r="W18" i="4" l="1"/>
  <c r="W20" i="4"/>
  <c r="W12" i="4"/>
  <c r="W16" i="4"/>
  <c r="W13" i="4"/>
  <c r="W15" i="4"/>
  <c r="W14" i="4"/>
  <c r="R12" i="3"/>
  <c r="R15" i="3"/>
  <c r="R17" i="3"/>
  <c r="R14" i="3"/>
  <c r="R11" i="3"/>
  <c r="R16" i="3"/>
  <c r="R13" i="3"/>
  <c r="R15" i="2"/>
  <c r="R13" i="2"/>
  <c r="R17" i="2"/>
  <c r="R14" i="2"/>
  <c r="R16" i="2"/>
  <c r="R18" i="2"/>
  <c r="R11" i="2"/>
  <c r="R12" i="2"/>
  <c r="S19" i="1" l="1"/>
  <c r="S16" i="1"/>
  <c r="S17" i="1"/>
  <c r="S20" i="1"/>
  <c r="S13" i="1"/>
  <c r="S15" i="1"/>
  <c r="T14" i="2"/>
  <c r="T16" i="2"/>
  <c r="T11" i="2"/>
  <c r="T18" i="2"/>
  <c r="T14" i="3"/>
  <c r="T11" i="3"/>
  <c r="T16" i="3"/>
  <c r="W15" i="5" l="1"/>
  <c r="W12" i="5"/>
  <c r="W11" i="5"/>
  <c r="W14" i="5"/>
  <c r="W13" i="5"/>
  <c r="X15" i="5" l="1"/>
  <c r="X14" i="5"/>
  <c r="X12" i="5"/>
  <c r="X11" i="5"/>
  <c r="X13" i="5"/>
  <c r="W22" i="4"/>
  <c r="W17" i="4"/>
  <c r="W19" i="4"/>
  <c r="W11" i="4"/>
  <c r="W21" i="4"/>
  <c r="X11" i="4" l="1"/>
  <c r="X12" i="4"/>
  <c r="X15" i="4"/>
  <c r="X14" i="4"/>
  <c r="X18" i="4"/>
  <c r="X13" i="4"/>
  <c r="X16" i="4"/>
  <c r="X20" i="4"/>
  <c r="X22" i="4"/>
  <c r="X21" i="4"/>
  <c r="X19" i="4"/>
  <c r="X17" i="4"/>
  <c r="S14" i="1"/>
  <c r="S12" i="1"/>
  <c r="S18" i="1"/>
  <c r="S11" i="1"/>
  <c r="T17" i="3"/>
  <c r="T15" i="3"/>
  <c r="T12" i="3"/>
  <c r="T13" i="3"/>
  <c r="T17" i="2"/>
  <c r="T13" i="2"/>
  <c r="T15" i="2"/>
  <c r="T12" i="2"/>
  <c r="U15" i="2" l="1"/>
  <c r="U12" i="3"/>
  <c r="U15" i="3"/>
  <c r="U13" i="3"/>
  <c r="U11" i="3"/>
  <c r="U14" i="3"/>
  <c r="U16" i="3"/>
  <c r="U17" i="3"/>
  <c r="U13" i="2"/>
  <c r="U17" i="2"/>
  <c r="U12" i="2"/>
  <c r="U14" i="2"/>
  <c r="U16" i="2"/>
  <c r="U18" i="2"/>
  <c r="U11" i="2"/>
  <c r="T16" i="1"/>
  <c r="T17" i="1"/>
  <c r="T13" i="1"/>
  <c r="T20" i="1"/>
  <c r="T15" i="1"/>
  <c r="T19" i="1"/>
  <c r="T11" i="1"/>
  <c r="T14" i="1"/>
  <c r="T12" i="1"/>
  <c r="T18" i="1"/>
</calcChain>
</file>

<file path=xl/sharedStrings.xml><?xml version="1.0" encoding="utf-8"?>
<sst xmlns="http://schemas.openxmlformats.org/spreadsheetml/2006/main" count="220" uniqueCount="81">
  <si>
    <t>№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</si>
  <si>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</si>
  <si>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</si>
  <si>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</si>
  <si>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</si>
  <si>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</si>
  <si>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</si>
  <si>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</si>
  <si>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</si>
  <si>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 xml:space="preserve">
</t>
  </si>
  <si>
    <t>Шифр</t>
  </si>
  <si>
    <t>1 задание</t>
  </si>
  <si>
    <t>2 задание</t>
  </si>
  <si>
    <t>3 задание</t>
  </si>
  <si>
    <t>4 задание</t>
  </si>
  <si>
    <t>5 задание</t>
  </si>
  <si>
    <t>6 задание</t>
  </si>
  <si>
    <t>7 задание</t>
  </si>
  <si>
    <t>8 задание</t>
  </si>
  <si>
    <t>9 задание</t>
  </si>
  <si>
    <t>10 задание</t>
  </si>
  <si>
    <t>11 задание</t>
  </si>
  <si>
    <t>Тест</t>
  </si>
  <si>
    <t>Список участников и результаты муниципального этапа всероссийской олимпиады школьников 2019/2020 учебного года</t>
  </si>
  <si>
    <t>Медицина (практика)</t>
  </si>
  <si>
    <t>Противогаз (практика)</t>
  </si>
  <si>
    <t>Узлы (практика)</t>
  </si>
  <si>
    <t>Автомат (практика)</t>
  </si>
  <si>
    <r>
      <t>______________________________________________________</t>
    </r>
    <r>
      <rPr>
        <u/>
        <sz val="12"/>
        <color theme="1"/>
        <rFont val="Times New Roman"/>
        <family val="1"/>
        <charset val="204"/>
      </rPr>
      <t>____09.11.2019___</t>
    </r>
    <r>
      <rPr>
        <sz val="12"/>
        <color theme="1"/>
        <rFont val="Times New Roman"/>
        <family val="1"/>
        <charset val="204"/>
      </rPr>
      <t xml:space="preserve">______________________________________________
(дата проведения муниципального этапа олимпиады)
</t>
    </r>
  </si>
  <si>
    <r>
      <t>_________________________________________________________________</t>
    </r>
    <r>
      <rPr>
        <u/>
        <sz val="12"/>
        <color theme="1"/>
        <rFont val="Times New Roman"/>
        <family val="1"/>
        <charset val="204"/>
      </rPr>
      <t>__город Мончегорск с подведомственной территорией___</t>
    </r>
    <r>
      <rPr>
        <sz val="12"/>
        <color theme="1"/>
        <rFont val="Times New Roman"/>
        <family val="1"/>
        <charset val="204"/>
      </rPr>
      <t xml:space="preserve">_____________________________________
(название муниципального образования МО)
</t>
    </r>
  </si>
  <si>
    <r>
      <rPr>
        <sz val="12"/>
        <rFont val="Times New Roman"/>
        <family val="1"/>
        <charset val="204"/>
      </rPr>
      <t>_____________</t>
    </r>
    <r>
      <rPr>
        <u/>
        <sz val="12"/>
        <rFont val="Times New Roman"/>
        <family val="1"/>
        <charset val="204"/>
      </rPr>
      <t>___7_</t>
    </r>
    <r>
      <rPr>
        <sz val="12"/>
        <rFont val="Times New Roman"/>
        <family val="1"/>
        <charset val="204"/>
      </rPr>
      <t>___________________
(класс, форма заполняется по всем классам, для которых проводилась олимпиада)</t>
    </r>
    <r>
      <rPr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</si>
  <si>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2"/>
        <rFont val="Times New Roman"/>
        <family val="1"/>
        <charset val="204"/>
      </rPr>
      <t>_____________</t>
    </r>
    <r>
      <rPr>
        <u/>
        <sz val="12"/>
        <rFont val="Times New Roman"/>
        <family val="1"/>
        <charset val="204"/>
      </rPr>
      <t>___8_</t>
    </r>
    <r>
      <rPr>
        <sz val="12"/>
        <rFont val="Times New Roman"/>
        <family val="1"/>
        <charset val="204"/>
      </rPr>
      <t>___________________
(класс, форма заполняется по всем классам, для которых проводилась олимпиада)</t>
    </r>
    <r>
      <rPr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</si>
  <si>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2"/>
        <rFont val="Times New Roman"/>
        <family val="1"/>
        <charset val="204"/>
      </rPr>
      <t>_____________</t>
    </r>
    <r>
      <rPr>
        <u/>
        <sz val="12"/>
        <rFont val="Times New Roman"/>
        <family val="1"/>
        <charset val="204"/>
      </rPr>
      <t>___9_</t>
    </r>
    <r>
      <rPr>
        <sz val="12"/>
        <rFont val="Times New Roman"/>
        <family val="1"/>
        <charset val="204"/>
      </rPr>
      <t>___________________
(класс, форма заполняется по всем классам, для которых проводилась олимпиада)</t>
    </r>
    <r>
      <rPr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
</t>
    </r>
  </si>
  <si>
    <t>9-12</t>
  </si>
  <si>
    <t>9-16</t>
  </si>
  <si>
    <t>9-08</t>
  </si>
  <si>
    <t>9-13</t>
  </si>
  <si>
    <t>9-10</t>
  </si>
  <si>
    <t>9-09</t>
  </si>
  <si>
    <t>9-06</t>
  </si>
  <si>
    <t>9-11</t>
  </si>
  <si>
    <t>9-14</t>
  </si>
  <si>
    <t>9-15</t>
  </si>
  <si>
    <t>10-10</t>
  </si>
  <si>
    <t>10-09</t>
  </si>
  <si>
    <t>10-08</t>
  </si>
  <si>
    <t>10-05</t>
  </si>
  <si>
    <t>10-04</t>
  </si>
  <si>
    <t>10-07</t>
  </si>
  <si>
    <t>10-03</t>
  </si>
  <si>
    <t>10-06</t>
  </si>
  <si>
    <r>
      <rPr>
        <sz val="12"/>
        <rFont val="Times New Roman"/>
        <family val="1"/>
        <charset val="204"/>
      </rPr>
      <t>_____________</t>
    </r>
    <r>
      <rPr>
        <u/>
        <sz val="12"/>
        <rFont val="Times New Roman"/>
        <family val="1"/>
        <charset val="204"/>
      </rPr>
      <t>___10_</t>
    </r>
    <r>
      <rPr>
        <sz val="12"/>
        <rFont val="Times New Roman"/>
        <family val="1"/>
        <charset val="204"/>
      </rPr>
      <t>___________________
(класс, форма заполняется по всем классам, для которых проводилась олимпиада)</t>
    </r>
    <r>
      <rPr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
</t>
    </r>
  </si>
  <si>
    <t>7-04</t>
  </si>
  <si>
    <t>7-05</t>
  </si>
  <si>
    <t>7-01</t>
  </si>
  <si>
    <t>7-03</t>
  </si>
  <si>
    <t>7-02</t>
  </si>
  <si>
    <t>8-05</t>
  </si>
  <si>
    <t>8-11</t>
  </si>
  <si>
    <t>8-04</t>
  </si>
  <si>
    <t>8-09</t>
  </si>
  <si>
    <t>8-06</t>
  </si>
  <si>
    <t>8-07</t>
  </si>
  <si>
    <t>8-03</t>
  </si>
  <si>
    <t>8-13</t>
  </si>
  <si>
    <t>8-02</t>
  </si>
  <si>
    <t>8-10</t>
  </si>
  <si>
    <t>8-12</t>
  </si>
  <si>
    <t>8-08</t>
  </si>
  <si>
    <t>11-09</t>
  </si>
  <si>
    <t>11-08</t>
  </si>
  <si>
    <t>11-05</t>
  </si>
  <si>
    <t>11-06</t>
  </si>
  <si>
    <t>11-07</t>
  </si>
  <si>
    <t>11-04</t>
  </si>
  <si>
    <t>11-10</t>
  </si>
  <si>
    <r>
      <rPr>
        <sz val="12"/>
        <rFont val="Times New Roman"/>
        <family val="1"/>
        <charset val="204"/>
      </rPr>
      <t>_____________</t>
    </r>
    <r>
      <rPr>
        <u/>
        <sz val="12"/>
        <rFont val="Times New Roman"/>
        <family val="1"/>
        <charset val="204"/>
      </rPr>
      <t>___11_</t>
    </r>
    <r>
      <rPr>
        <sz val="12"/>
        <rFont val="Times New Roman"/>
        <family val="1"/>
        <charset val="204"/>
      </rPr>
      <t>___________________
(класс, форма заполняется по всем классам, для которых проводилась олимпиада)</t>
    </r>
    <r>
      <rPr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</si>
  <si>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u/>
        <sz val="12"/>
        <color theme="1"/>
        <rFont val="Times New Roman"/>
        <family val="1"/>
        <charset val="204"/>
      </rPr>
      <t>______________________________________________________Основы безопасности жизнедеятельности___</t>
    </r>
    <r>
      <rPr>
        <sz val="12"/>
        <color theme="1"/>
        <rFont val="Times New Roman"/>
        <family val="1"/>
        <charset val="204"/>
      </rPr>
      <t xml:space="preserve">_________________________________________________
( наименование предмета)
</t>
    </r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</si>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</sst>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0" fontId="5" fillId="0" borderId="1" xfId="0" applyFont="1" applyBorder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2" borderId="1" xfId="1" applyNumberFormat="1" applyFont="1" applyFill="1" applyBorder="1"/>
    <xf numFmtId="10" fontId="0" fillId="2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10" fontId="0" fillId="2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4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18"/>
  <sheetViews>
    <sheetView topLeftCell="A4" zoomScale="65" zoomScaleNormal="65" workbookViewId="0">
      <selection activeCell="E10" sqref="E10:E15"/>
    </sheetView>
  </sheetViews>
  <sheetFormatPr defaultRowHeight="15" x14ac:dyDescent="0.25"/>
  <cols>
    <col min="3" max="3" width="13" customWidth="1"/>
    <col min="4" max="4" width="22.28515625" customWidth="1"/>
    <col min="5" max="10" width="17.85546875" customWidth="1"/>
    <col min="11" max="11" width="19.85546875" customWidth="1"/>
    <col min="12" max="20" width="17.85546875" customWidth="1"/>
    <col min="21" max="21" width="13.140625" customWidth="1"/>
    <col min="22" max="22" width="20.28515625" customWidth="1"/>
    <col min="23" max="23" width="14.42578125" customWidth="1"/>
    <col min="24" max="24" width="12.85546875" customWidth="1"/>
  </cols>
  <sheetData>
    <row r="1" spans="1:135" ht="81.75" customHeight="1" x14ac:dyDescent="0.3"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</row>
    <row r="2" spans="1:135" ht="28.5" customHeight="1" x14ac:dyDescent="0.3">
      <c r="C2" s="23"/>
      <c r="D2" s="23"/>
      <c r="E2" s="30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7"/>
      <c r="R2" s="26"/>
      <c r="S2" s="26"/>
      <c r="T2" s="26"/>
      <c r="U2" s="23"/>
      <c r="V2" s="35"/>
      <c r="W2" s="35"/>
      <c r="X2" s="35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26.25" customHeight="1" x14ac:dyDescent="0.2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</row>
    <row r="4" spans="1:135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9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</row>
    <row r="5" spans="1:135" ht="31.5" customHeight="1" x14ac:dyDescent="0.25">
      <c r="A5" s="37" t="s">
        <v>77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</row>
    <row r="6" spans="1:135" ht="35.450000000000003" customHeight="1" x14ac:dyDescent="0.25">
      <c r="A6" s="37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</row>
    <row r="7" spans="1:135" ht="45.75" customHeight="1" x14ac:dyDescent="0.25">
      <c r="A7" s="37" t="s">
        <v>29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</row>
    <row r="8" spans="1:135" s="22" customFormat="1" ht="53.25" customHeight="1" x14ac:dyDescent="0.25">
      <c r="A8" s="31" t="s">
        <v>30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</row>
    <row r="9" spans="1:135" ht="53.25" customHeight="1" x14ac:dyDescent="0.25">
      <c r="A9" s="32" t="s">
        <v>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</row>
    <row r="10" spans="1:135" ht="63" x14ac:dyDescent="0.25">
      <c r="A10" s="2" t="s">
        <v>0</v>
      </c>
      <c r="B10" s="2" t="s">
        <v>10</v>
      </c>
      <c r="C10" s="11" t="s">
        <v>1</v>
      </c>
      <c r="D10" s="11" t="s">
        <v>3</v>
      </c>
      <c r="E10" s="11" t="s">
        <v>4</v>
      </c>
      <c r="F10" s="28" t="s">
        <v>11</v>
      </c>
      <c r="G10" s="28" t="s">
        <v>12</v>
      </c>
      <c r="H10" s="28" t="s">
        <v>13</v>
      </c>
      <c r="I10" s="28" t="s">
        <v>14</v>
      </c>
      <c r="J10" s="28" t="s">
        <v>15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20</v>
      </c>
      <c r="P10" s="28" t="s">
        <v>21</v>
      </c>
      <c r="Q10" s="28" t="s">
        <v>22</v>
      </c>
      <c r="R10" s="28" t="s">
        <v>26</v>
      </c>
      <c r="S10" s="28" t="s">
        <v>24</v>
      </c>
      <c r="T10" s="28" t="s">
        <v>25</v>
      </c>
      <c r="U10" s="11" t="s">
        <v>7</v>
      </c>
      <c r="V10" s="11" t="s">
        <v>5</v>
      </c>
      <c r="W10" s="11" t="s">
        <v>2</v>
      </c>
      <c r="X10" s="11" t="s">
        <v>6</v>
      </c>
    </row>
    <row r="11" spans="1:135" s="4" customFormat="1" ht="22.5" customHeight="1" x14ac:dyDescent="0.25">
      <c r="A11" s="3">
        <v>1</v>
      </c>
      <c r="B11" s="29" t="s">
        <v>52</v>
      </c>
      <c r="C11" s="3">
        <v>7</v>
      </c>
      <c r="D11" s="3">
        <v>7</v>
      </c>
      <c r="E11" s="3" t="s">
        <v>79</v>
      </c>
      <c r="F11" s="3">
        <v>2</v>
      </c>
      <c r="G11" s="3">
        <v>1</v>
      </c>
      <c r="H11" s="3">
        <v>5</v>
      </c>
      <c r="I11" s="3">
        <v>4</v>
      </c>
      <c r="J11" s="3">
        <v>1</v>
      </c>
      <c r="K11" s="3">
        <v>4</v>
      </c>
      <c r="L11" s="3">
        <v>5</v>
      </c>
      <c r="M11" s="3">
        <v>5</v>
      </c>
      <c r="N11" s="3">
        <v>3</v>
      </c>
      <c r="O11" s="3">
        <v>6</v>
      </c>
      <c r="P11" s="3">
        <v>8</v>
      </c>
      <c r="Q11" s="3">
        <v>24</v>
      </c>
      <c r="R11" s="3">
        <v>0</v>
      </c>
      <c r="S11" s="3">
        <v>25</v>
      </c>
      <c r="T11" s="3">
        <v>31</v>
      </c>
      <c r="U11" s="3">
        <f>SUM(F11:T11)</f>
        <v>124</v>
      </c>
      <c r="V11" s="12">
        <v>200</v>
      </c>
      <c r="W11" s="16">
        <f>(U11/V11)</f>
        <v>0.62</v>
      </c>
      <c r="X11" s="17">
        <f>RANK(W11,$W$11:$W$16)</f>
        <v>1</v>
      </c>
    </row>
    <row r="12" spans="1:135" s="4" customFormat="1" ht="26.25" customHeight="1" x14ac:dyDescent="0.25">
      <c r="A12" s="3">
        <v>2</v>
      </c>
      <c r="B12" s="29" t="s">
        <v>53</v>
      </c>
      <c r="C12" s="3">
        <v>7</v>
      </c>
      <c r="D12" s="3">
        <v>7</v>
      </c>
      <c r="E12" s="3" t="s">
        <v>80</v>
      </c>
      <c r="F12" s="3">
        <v>0</v>
      </c>
      <c r="G12" s="3">
        <v>2</v>
      </c>
      <c r="H12" s="3">
        <v>1</v>
      </c>
      <c r="I12" s="3">
        <v>1</v>
      </c>
      <c r="J12" s="3">
        <v>0</v>
      </c>
      <c r="K12" s="3">
        <v>4</v>
      </c>
      <c r="L12" s="3">
        <v>4</v>
      </c>
      <c r="M12" s="3">
        <v>4</v>
      </c>
      <c r="N12" s="3">
        <v>1</v>
      </c>
      <c r="O12" s="3">
        <v>0</v>
      </c>
      <c r="P12" s="3">
        <v>4</v>
      </c>
      <c r="Q12" s="3">
        <v>28</v>
      </c>
      <c r="R12" s="3">
        <v>30</v>
      </c>
      <c r="S12" s="3">
        <v>10</v>
      </c>
      <c r="T12" s="3">
        <v>25</v>
      </c>
      <c r="U12" s="3">
        <f>SUM(F12:T12)</f>
        <v>114</v>
      </c>
      <c r="V12" s="12">
        <v>200</v>
      </c>
      <c r="W12" s="16">
        <f>(U12/V12)</f>
        <v>0.56999999999999995</v>
      </c>
      <c r="X12" s="17">
        <f>RANK(W12,$W$11:$W$16)</f>
        <v>2</v>
      </c>
    </row>
    <row r="13" spans="1:135" s="4" customFormat="1" ht="26.25" customHeight="1" x14ac:dyDescent="0.25">
      <c r="A13" s="3">
        <v>3</v>
      </c>
      <c r="B13" s="29" t="s">
        <v>54</v>
      </c>
      <c r="C13" s="3">
        <v>7</v>
      </c>
      <c r="D13" s="3">
        <v>7</v>
      </c>
      <c r="E13" s="3" t="s">
        <v>80</v>
      </c>
      <c r="F13" s="3">
        <v>2</v>
      </c>
      <c r="G13" s="3">
        <v>1</v>
      </c>
      <c r="H13" s="3">
        <v>1</v>
      </c>
      <c r="I13" s="3">
        <v>2</v>
      </c>
      <c r="J13" s="3">
        <v>3</v>
      </c>
      <c r="K13" s="3">
        <v>4</v>
      </c>
      <c r="L13" s="3">
        <v>3</v>
      </c>
      <c r="M13" s="3">
        <v>4</v>
      </c>
      <c r="N13" s="3">
        <v>2</v>
      </c>
      <c r="O13" s="3">
        <v>0</v>
      </c>
      <c r="P13" s="3">
        <v>3</v>
      </c>
      <c r="Q13" s="3">
        <v>34</v>
      </c>
      <c r="R13" s="3">
        <v>0</v>
      </c>
      <c r="S13" s="3">
        <v>4</v>
      </c>
      <c r="T13" s="3">
        <v>25</v>
      </c>
      <c r="U13" s="3">
        <f>SUM(F13:T13)</f>
        <v>88</v>
      </c>
      <c r="V13" s="12">
        <v>200</v>
      </c>
      <c r="W13" s="16">
        <f>(U13/V13)</f>
        <v>0.44</v>
      </c>
      <c r="X13" s="17">
        <f>RANK(W13,$W$11:$W$16)</f>
        <v>3</v>
      </c>
    </row>
    <row r="14" spans="1:135" s="4" customFormat="1" ht="24.75" customHeight="1" x14ac:dyDescent="0.25">
      <c r="A14" s="3">
        <v>4</v>
      </c>
      <c r="B14" s="29" t="s">
        <v>55</v>
      </c>
      <c r="C14" s="3">
        <v>7</v>
      </c>
      <c r="D14" s="3">
        <v>7</v>
      </c>
      <c r="E14" s="3" t="s">
        <v>80</v>
      </c>
      <c r="F14" s="3">
        <v>2</v>
      </c>
      <c r="G14" s="3">
        <v>2</v>
      </c>
      <c r="H14" s="3">
        <v>0</v>
      </c>
      <c r="I14" s="3">
        <v>0</v>
      </c>
      <c r="J14" s="3">
        <v>1</v>
      </c>
      <c r="K14" s="3">
        <v>5</v>
      </c>
      <c r="L14" s="3">
        <v>1</v>
      </c>
      <c r="M14" s="3">
        <v>0</v>
      </c>
      <c r="N14" s="3">
        <v>2</v>
      </c>
      <c r="O14" s="3">
        <v>0</v>
      </c>
      <c r="P14" s="3">
        <v>0</v>
      </c>
      <c r="Q14" s="3">
        <v>28</v>
      </c>
      <c r="R14" s="3">
        <v>0</v>
      </c>
      <c r="S14" s="3">
        <v>20</v>
      </c>
      <c r="T14" s="3">
        <v>25</v>
      </c>
      <c r="U14" s="3">
        <f>SUM(F14:T14)</f>
        <v>86</v>
      </c>
      <c r="V14" s="12">
        <v>200</v>
      </c>
      <c r="W14" s="16">
        <f>(U14/V14)</f>
        <v>0.43</v>
      </c>
      <c r="X14" s="17">
        <f>RANK(W14,$W$11:$W$16)</f>
        <v>4</v>
      </c>
    </row>
    <row r="15" spans="1:135" s="4" customFormat="1" ht="21.75" customHeight="1" x14ac:dyDescent="0.25">
      <c r="A15" s="3">
        <v>5</v>
      </c>
      <c r="B15" s="29" t="s">
        <v>56</v>
      </c>
      <c r="C15" s="3">
        <v>7</v>
      </c>
      <c r="D15" s="3">
        <v>7</v>
      </c>
      <c r="E15" s="3" t="s">
        <v>80</v>
      </c>
      <c r="F15" s="3">
        <v>2</v>
      </c>
      <c r="G15" s="3">
        <v>1</v>
      </c>
      <c r="H15" s="3">
        <v>1</v>
      </c>
      <c r="I15" s="3">
        <v>0</v>
      </c>
      <c r="J15" s="3">
        <v>0</v>
      </c>
      <c r="K15" s="3">
        <v>5</v>
      </c>
      <c r="L15" s="3">
        <v>3</v>
      </c>
      <c r="M15" s="3">
        <v>2</v>
      </c>
      <c r="N15" s="3">
        <v>2</v>
      </c>
      <c r="O15" s="3">
        <v>0</v>
      </c>
      <c r="P15" s="3">
        <v>6</v>
      </c>
      <c r="Q15" s="3">
        <v>28</v>
      </c>
      <c r="R15" s="3">
        <v>0</v>
      </c>
      <c r="S15" s="3">
        <v>0</v>
      </c>
      <c r="T15" s="3">
        <v>0</v>
      </c>
      <c r="U15" s="3">
        <f>SUM(F15:T15)</f>
        <v>50</v>
      </c>
      <c r="V15" s="12">
        <v>200</v>
      </c>
      <c r="W15" s="16">
        <f>(U15/V15)</f>
        <v>0.25</v>
      </c>
      <c r="X15" s="17">
        <f>RANK(W15,$W$11:$W$16)</f>
        <v>5</v>
      </c>
    </row>
    <row r="16" spans="1:135" s="4" customFormat="1" ht="27.7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13"/>
      <c r="W16" s="18"/>
      <c r="X16" s="19"/>
    </row>
    <row r="17" spans="1:24" s="4" customFormat="1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13"/>
      <c r="W17" s="14"/>
      <c r="X17" s="7"/>
    </row>
    <row r="18" spans="1:24" ht="58.5" customHeight="1" x14ac:dyDescent="0.25">
      <c r="A18" s="33"/>
      <c r="B18" s="33"/>
    </row>
  </sheetData>
  <sortState ref="A11:Y15">
    <sortCondition ref="X11:X15"/>
  </sortState>
  <mergeCells count="9">
    <mergeCell ref="A8:X8"/>
    <mergeCell ref="A9:X9"/>
    <mergeCell ref="A18:B18"/>
    <mergeCell ref="C1:X1"/>
    <mergeCell ref="V2:X2"/>
    <mergeCell ref="A3:X3"/>
    <mergeCell ref="A5:X5"/>
    <mergeCell ref="A6:X6"/>
    <mergeCell ref="A7:X7"/>
  </mergeCells>
  <pageMargins left="0.51181102362204722" right="0.31496062992125984" top="0.55118110236220474" bottom="0.55118110236220474" header="0" footer="0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5"/>
  <sheetViews>
    <sheetView zoomScale="65" zoomScaleNormal="65" workbookViewId="0">
      <selection activeCell="E10" sqref="E10:E22"/>
    </sheetView>
  </sheetViews>
  <sheetFormatPr defaultRowHeight="15" x14ac:dyDescent="0.25"/>
  <cols>
    <col min="3" max="3" width="13" customWidth="1"/>
    <col min="4" max="4" width="22.28515625" customWidth="1"/>
    <col min="5" max="20" width="17.85546875" customWidth="1"/>
    <col min="21" max="21" width="13.140625" customWidth="1"/>
    <col min="22" max="22" width="20.28515625" customWidth="1"/>
    <col min="23" max="23" width="14.42578125" customWidth="1"/>
    <col min="24" max="24" width="12.85546875" customWidth="1"/>
  </cols>
  <sheetData>
    <row r="1" spans="1:135" ht="81.75" customHeight="1" x14ac:dyDescent="0.3"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</row>
    <row r="2" spans="1:135" ht="28.5" customHeight="1" x14ac:dyDescent="0.3">
      <c r="C2" s="20"/>
      <c r="D2" s="20"/>
      <c r="E2" s="30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7"/>
      <c r="R2" s="26"/>
      <c r="S2" s="26"/>
      <c r="T2" s="26"/>
      <c r="U2" s="20"/>
      <c r="V2" s="35"/>
      <c r="W2" s="35"/>
      <c r="X2" s="35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26.25" customHeight="1" x14ac:dyDescent="0.2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</row>
    <row r="4" spans="1:135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9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</row>
    <row r="5" spans="1:135" ht="31.5" customHeight="1" x14ac:dyDescent="0.25">
      <c r="A5" s="37" t="s">
        <v>77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</row>
    <row r="6" spans="1:135" ht="35.450000000000003" customHeight="1" x14ac:dyDescent="0.25">
      <c r="A6" s="37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</row>
    <row r="7" spans="1:135" ht="45.75" customHeight="1" x14ac:dyDescent="0.25">
      <c r="A7" s="37" t="s">
        <v>29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</row>
    <row r="8" spans="1:135" s="22" customFormat="1" ht="53.25" customHeight="1" x14ac:dyDescent="0.25">
      <c r="A8" s="31" t="s">
        <v>31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</row>
    <row r="9" spans="1:135" ht="53.2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</row>
    <row r="10" spans="1:135" ht="63" x14ac:dyDescent="0.25">
      <c r="A10" s="2" t="s">
        <v>0</v>
      </c>
      <c r="B10" s="28" t="s">
        <v>10</v>
      </c>
      <c r="C10" s="11" t="s">
        <v>1</v>
      </c>
      <c r="D10" s="11" t="s">
        <v>3</v>
      </c>
      <c r="E10" s="11" t="s">
        <v>4</v>
      </c>
      <c r="F10" s="28" t="s">
        <v>11</v>
      </c>
      <c r="G10" s="28" t="s">
        <v>12</v>
      </c>
      <c r="H10" s="28" t="s">
        <v>13</v>
      </c>
      <c r="I10" s="28" t="s">
        <v>14</v>
      </c>
      <c r="J10" s="28" t="s">
        <v>15</v>
      </c>
      <c r="K10" s="28" t="s">
        <v>16</v>
      </c>
      <c r="L10" s="28" t="s">
        <v>17</v>
      </c>
      <c r="M10" s="28" t="s">
        <v>18</v>
      </c>
      <c r="N10" s="28" t="s">
        <v>19</v>
      </c>
      <c r="O10" s="28" t="s">
        <v>20</v>
      </c>
      <c r="P10" s="28" t="s">
        <v>21</v>
      </c>
      <c r="Q10" s="28" t="s">
        <v>22</v>
      </c>
      <c r="R10" s="28" t="s">
        <v>26</v>
      </c>
      <c r="S10" s="28" t="s">
        <v>24</v>
      </c>
      <c r="T10" s="28" t="s">
        <v>25</v>
      </c>
      <c r="U10" s="11" t="s">
        <v>7</v>
      </c>
      <c r="V10" s="11" t="s">
        <v>5</v>
      </c>
      <c r="W10" s="11" t="s">
        <v>2</v>
      </c>
      <c r="X10" s="11" t="s">
        <v>6</v>
      </c>
    </row>
    <row r="11" spans="1:135" s="4" customFormat="1" ht="22.5" customHeight="1" x14ac:dyDescent="0.25">
      <c r="A11" s="3">
        <v>1</v>
      </c>
      <c r="B11" s="29" t="s">
        <v>57</v>
      </c>
      <c r="C11" s="3">
        <v>8</v>
      </c>
      <c r="D11" s="3">
        <v>8</v>
      </c>
      <c r="E11" s="3" t="s">
        <v>78</v>
      </c>
      <c r="F11" s="3">
        <v>4</v>
      </c>
      <c r="G11" s="3">
        <v>0</v>
      </c>
      <c r="H11" s="3">
        <v>3</v>
      </c>
      <c r="I11" s="3">
        <v>4</v>
      </c>
      <c r="J11" s="3">
        <v>3</v>
      </c>
      <c r="K11" s="3">
        <v>5</v>
      </c>
      <c r="L11" s="3">
        <v>4</v>
      </c>
      <c r="M11" s="3">
        <v>5</v>
      </c>
      <c r="N11" s="3">
        <v>3</v>
      </c>
      <c r="O11" s="3">
        <v>5</v>
      </c>
      <c r="P11" s="3">
        <v>7</v>
      </c>
      <c r="Q11" s="3">
        <v>26</v>
      </c>
      <c r="R11" s="3">
        <v>30</v>
      </c>
      <c r="S11" s="3">
        <v>12</v>
      </c>
      <c r="T11" s="3">
        <v>35</v>
      </c>
      <c r="U11" s="3">
        <f t="shared" ref="U11:U22" si="0">SUM(F11:T11)</f>
        <v>146</v>
      </c>
      <c r="V11" s="12">
        <v>200</v>
      </c>
      <c r="W11" s="16">
        <f t="shared" ref="W11:W22" si="1">(U11/V11)</f>
        <v>0.73</v>
      </c>
      <c r="X11" s="17">
        <f t="shared" ref="X11:X22" si="2">RANK(W11,$W$11:$W$23)</f>
        <v>1</v>
      </c>
    </row>
    <row r="12" spans="1:135" s="4" customFormat="1" ht="26.25" customHeight="1" x14ac:dyDescent="0.25">
      <c r="A12" s="3">
        <v>2</v>
      </c>
      <c r="B12" s="29" t="s">
        <v>58</v>
      </c>
      <c r="C12" s="3">
        <v>8</v>
      </c>
      <c r="D12" s="3">
        <v>8</v>
      </c>
      <c r="E12" s="3" t="s">
        <v>79</v>
      </c>
      <c r="F12" s="3">
        <v>4</v>
      </c>
      <c r="G12" s="3">
        <v>2</v>
      </c>
      <c r="H12" s="3">
        <v>0</v>
      </c>
      <c r="I12" s="3">
        <v>1</v>
      </c>
      <c r="J12" s="3">
        <v>0</v>
      </c>
      <c r="K12" s="3">
        <v>6</v>
      </c>
      <c r="L12" s="3">
        <v>4</v>
      </c>
      <c r="M12" s="3">
        <v>5</v>
      </c>
      <c r="N12" s="3">
        <v>3</v>
      </c>
      <c r="O12" s="3">
        <v>10</v>
      </c>
      <c r="P12" s="3">
        <v>8</v>
      </c>
      <c r="Q12" s="3">
        <v>26</v>
      </c>
      <c r="R12" s="3">
        <v>0</v>
      </c>
      <c r="S12" s="3">
        <v>24</v>
      </c>
      <c r="T12" s="3">
        <v>31</v>
      </c>
      <c r="U12" s="3">
        <f t="shared" si="0"/>
        <v>124</v>
      </c>
      <c r="V12" s="12">
        <v>200</v>
      </c>
      <c r="W12" s="16">
        <f t="shared" si="1"/>
        <v>0.62</v>
      </c>
      <c r="X12" s="17">
        <f t="shared" si="2"/>
        <v>2</v>
      </c>
    </row>
    <row r="13" spans="1:135" s="4" customFormat="1" ht="26.25" customHeight="1" x14ac:dyDescent="0.25">
      <c r="A13" s="3">
        <v>3</v>
      </c>
      <c r="B13" s="29" t="s">
        <v>59</v>
      </c>
      <c r="C13" s="3">
        <v>8</v>
      </c>
      <c r="D13" s="3">
        <v>8</v>
      </c>
      <c r="E13" s="3" t="s">
        <v>79</v>
      </c>
      <c r="F13" s="3">
        <v>6</v>
      </c>
      <c r="G13" s="3">
        <v>2</v>
      </c>
      <c r="H13" s="3">
        <v>3</v>
      </c>
      <c r="I13" s="3">
        <v>1</v>
      </c>
      <c r="J13" s="3">
        <v>3</v>
      </c>
      <c r="K13" s="3">
        <v>6</v>
      </c>
      <c r="L13" s="3">
        <v>1</v>
      </c>
      <c r="M13" s="3">
        <v>5</v>
      </c>
      <c r="N13" s="3">
        <v>2</v>
      </c>
      <c r="O13" s="3">
        <v>5</v>
      </c>
      <c r="P13" s="3">
        <v>6</v>
      </c>
      <c r="Q13" s="3">
        <v>30</v>
      </c>
      <c r="R13" s="3">
        <v>0</v>
      </c>
      <c r="S13" s="3">
        <v>18</v>
      </c>
      <c r="T13" s="3">
        <v>31</v>
      </c>
      <c r="U13" s="3">
        <f t="shared" si="0"/>
        <v>119</v>
      </c>
      <c r="V13" s="12">
        <v>200</v>
      </c>
      <c r="W13" s="16">
        <f t="shared" si="1"/>
        <v>0.59499999999999997</v>
      </c>
      <c r="X13" s="17">
        <f t="shared" si="2"/>
        <v>3</v>
      </c>
    </row>
    <row r="14" spans="1:135" s="4" customFormat="1" ht="21.75" customHeight="1" x14ac:dyDescent="0.25">
      <c r="A14" s="3">
        <v>4</v>
      </c>
      <c r="B14" s="29" t="s">
        <v>60</v>
      </c>
      <c r="C14" s="3">
        <v>8</v>
      </c>
      <c r="D14" s="3">
        <v>8</v>
      </c>
      <c r="E14" s="3" t="s">
        <v>80</v>
      </c>
      <c r="F14" s="3">
        <v>4</v>
      </c>
      <c r="G14" s="3">
        <v>3</v>
      </c>
      <c r="H14" s="3">
        <v>0</v>
      </c>
      <c r="I14" s="3">
        <v>1</v>
      </c>
      <c r="J14" s="3">
        <v>0</v>
      </c>
      <c r="K14" s="3">
        <v>6</v>
      </c>
      <c r="L14" s="3">
        <v>5</v>
      </c>
      <c r="M14" s="3">
        <v>5</v>
      </c>
      <c r="N14" s="3">
        <v>3</v>
      </c>
      <c r="O14" s="3">
        <v>2</v>
      </c>
      <c r="P14" s="3">
        <v>6</v>
      </c>
      <c r="Q14" s="3">
        <v>30</v>
      </c>
      <c r="R14" s="3">
        <v>0</v>
      </c>
      <c r="S14" s="3">
        <v>16</v>
      </c>
      <c r="T14" s="3">
        <v>25</v>
      </c>
      <c r="U14" s="3">
        <f t="shared" si="0"/>
        <v>106</v>
      </c>
      <c r="V14" s="12">
        <v>200</v>
      </c>
      <c r="W14" s="16">
        <f t="shared" si="1"/>
        <v>0.53</v>
      </c>
      <c r="X14" s="17">
        <f t="shared" si="2"/>
        <v>4</v>
      </c>
    </row>
    <row r="15" spans="1:135" s="4" customFormat="1" ht="27.75" customHeight="1" x14ac:dyDescent="0.25">
      <c r="A15" s="3">
        <v>5</v>
      </c>
      <c r="B15" s="29" t="s">
        <v>61</v>
      </c>
      <c r="C15" s="3">
        <v>8</v>
      </c>
      <c r="D15" s="3">
        <v>8</v>
      </c>
      <c r="E15" s="3" t="s">
        <v>80</v>
      </c>
      <c r="F15" s="3">
        <v>0</v>
      </c>
      <c r="G15" s="3">
        <v>1</v>
      </c>
      <c r="H15" s="3">
        <v>0</v>
      </c>
      <c r="I15" s="3">
        <v>1</v>
      </c>
      <c r="J15" s="3">
        <v>0</v>
      </c>
      <c r="K15" s="3">
        <v>3</v>
      </c>
      <c r="L15" s="3">
        <v>4</v>
      </c>
      <c r="M15" s="3">
        <v>6</v>
      </c>
      <c r="N15" s="3">
        <v>2</v>
      </c>
      <c r="O15" s="3">
        <v>10</v>
      </c>
      <c r="P15" s="3">
        <v>8</v>
      </c>
      <c r="Q15" s="3">
        <v>20</v>
      </c>
      <c r="R15" s="3">
        <v>5</v>
      </c>
      <c r="S15" s="3">
        <v>16</v>
      </c>
      <c r="T15" s="3">
        <v>25</v>
      </c>
      <c r="U15" s="3">
        <f t="shared" si="0"/>
        <v>101</v>
      </c>
      <c r="V15" s="12">
        <v>200</v>
      </c>
      <c r="W15" s="16">
        <f t="shared" si="1"/>
        <v>0.505</v>
      </c>
      <c r="X15" s="17">
        <f t="shared" si="2"/>
        <v>5</v>
      </c>
    </row>
    <row r="16" spans="1:135" s="4" customFormat="1" ht="27.75" customHeight="1" x14ac:dyDescent="0.25">
      <c r="A16" s="3">
        <v>6</v>
      </c>
      <c r="B16" s="29" t="s">
        <v>62</v>
      </c>
      <c r="C16" s="3">
        <v>8</v>
      </c>
      <c r="D16" s="3">
        <v>8</v>
      </c>
      <c r="E16" s="3" t="s">
        <v>80</v>
      </c>
      <c r="F16" s="3">
        <v>2</v>
      </c>
      <c r="G16" s="3">
        <v>0</v>
      </c>
      <c r="H16" s="3">
        <v>2</v>
      </c>
      <c r="I16" s="3">
        <v>2</v>
      </c>
      <c r="J16" s="3">
        <v>0</v>
      </c>
      <c r="K16" s="3">
        <v>3</v>
      </c>
      <c r="L16" s="3">
        <v>3</v>
      </c>
      <c r="M16" s="3">
        <v>2</v>
      </c>
      <c r="N16" s="3">
        <v>1</v>
      </c>
      <c r="O16" s="3">
        <v>0</v>
      </c>
      <c r="P16" s="3">
        <v>0</v>
      </c>
      <c r="Q16" s="3">
        <v>32</v>
      </c>
      <c r="R16" s="3">
        <v>0</v>
      </c>
      <c r="S16" s="3">
        <v>17</v>
      </c>
      <c r="T16" s="3">
        <v>35</v>
      </c>
      <c r="U16" s="3">
        <f t="shared" si="0"/>
        <v>99</v>
      </c>
      <c r="V16" s="12">
        <v>200</v>
      </c>
      <c r="W16" s="16">
        <f t="shared" si="1"/>
        <v>0.495</v>
      </c>
      <c r="X16" s="17">
        <f t="shared" si="2"/>
        <v>6</v>
      </c>
    </row>
    <row r="17" spans="1:24" s="4" customFormat="1" ht="15.75" x14ac:dyDescent="0.25">
      <c r="A17" s="3">
        <v>7</v>
      </c>
      <c r="B17" s="29" t="s">
        <v>63</v>
      </c>
      <c r="C17" s="3">
        <v>8</v>
      </c>
      <c r="D17" s="3">
        <v>8</v>
      </c>
      <c r="E17" s="3" t="s">
        <v>80</v>
      </c>
      <c r="F17" s="3">
        <v>4</v>
      </c>
      <c r="G17" s="3">
        <v>2</v>
      </c>
      <c r="H17" s="3">
        <v>3</v>
      </c>
      <c r="I17" s="3">
        <v>2</v>
      </c>
      <c r="J17" s="3">
        <v>0</v>
      </c>
      <c r="K17" s="3">
        <v>2</v>
      </c>
      <c r="L17" s="3">
        <v>4</v>
      </c>
      <c r="M17" s="3">
        <v>4</v>
      </c>
      <c r="N17" s="3">
        <v>1</v>
      </c>
      <c r="O17" s="3">
        <v>1</v>
      </c>
      <c r="P17" s="3">
        <v>4</v>
      </c>
      <c r="Q17" s="3">
        <v>26</v>
      </c>
      <c r="R17" s="3">
        <v>0</v>
      </c>
      <c r="S17" s="3">
        <v>13</v>
      </c>
      <c r="T17" s="3">
        <v>31</v>
      </c>
      <c r="U17" s="3">
        <f t="shared" si="0"/>
        <v>97</v>
      </c>
      <c r="V17" s="12">
        <v>200</v>
      </c>
      <c r="W17" s="16">
        <f t="shared" si="1"/>
        <v>0.48499999999999999</v>
      </c>
      <c r="X17" s="17">
        <f t="shared" si="2"/>
        <v>7</v>
      </c>
    </row>
    <row r="18" spans="1:24" ht="66" customHeight="1" x14ac:dyDescent="0.25">
      <c r="A18" s="3">
        <v>8</v>
      </c>
      <c r="B18" s="29" t="s">
        <v>64</v>
      </c>
      <c r="C18" s="3">
        <v>8</v>
      </c>
      <c r="D18" s="3">
        <v>8</v>
      </c>
      <c r="E18" s="3" t="s">
        <v>80</v>
      </c>
      <c r="F18" s="3">
        <v>2</v>
      </c>
      <c r="G18" s="3">
        <v>2</v>
      </c>
      <c r="H18" s="3">
        <v>0</v>
      </c>
      <c r="I18" s="3">
        <v>0</v>
      </c>
      <c r="J18" s="3">
        <v>2</v>
      </c>
      <c r="K18" s="3">
        <v>6</v>
      </c>
      <c r="L18" s="3">
        <v>2</v>
      </c>
      <c r="M18" s="3">
        <v>4</v>
      </c>
      <c r="N18" s="3">
        <v>2</v>
      </c>
      <c r="O18" s="3">
        <v>0</v>
      </c>
      <c r="P18" s="3">
        <v>8</v>
      </c>
      <c r="Q18" s="3">
        <v>28</v>
      </c>
      <c r="R18" s="3">
        <v>0</v>
      </c>
      <c r="S18" s="3">
        <v>9</v>
      </c>
      <c r="T18" s="3">
        <v>29</v>
      </c>
      <c r="U18" s="3">
        <f t="shared" si="0"/>
        <v>94</v>
      </c>
      <c r="V18" s="12">
        <v>200</v>
      </c>
      <c r="W18" s="16">
        <f t="shared" si="1"/>
        <v>0.47</v>
      </c>
      <c r="X18" s="17">
        <f t="shared" si="2"/>
        <v>8</v>
      </c>
    </row>
    <row r="19" spans="1:24" ht="15.75" x14ac:dyDescent="0.25">
      <c r="A19" s="3">
        <v>9</v>
      </c>
      <c r="B19" s="29" t="s">
        <v>65</v>
      </c>
      <c r="C19" s="3">
        <v>8</v>
      </c>
      <c r="D19" s="3">
        <v>8</v>
      </c>
      <c r="E19" s="3" t="s">
        <v>80</v>
      </c>
      <c r="F19" s="3">
        <v>2</v>
      </c>
      <c r="G19" s="3">
        <v>2</v>
      </c>
      <c r="H19" s="3">
        <v>0</v>
      </c>
      <c r="I19" s="3">
        <v>0</v>
      </c>
      <c r="J19" s="3">
        <v>0</v>
      </c>
      <c r="K19" s="3">
        <v>3</v>
      </c>
      <c r="L19" s="3">
        <v>4</v>
      </c>
      <c r="M19" s="3">
        <v>0</v>
      </c>
      <c r="N19" s="3">
        <v>2</v>
      </c>
      <c r="O19" s="3">
        <v>5</v>
      </c>
      <c r="P19" s="3">
        <v>6</v>
      </c>
      <c r="Q19" s="3">
        <v>32</v>
      </c>
      <c r="R19" s="3">
        <v>0</v>
      </c>
      <c r="S19" s="3">
        <v>25</v>
      </c>
      <c r="T19" s="3">
        <v>0</v>
      </c>
      <c r="U19" s="3">
        <f t="shared" si="0"/>
        <v>81</v>
      </c>
      <c r="V19" s="12">
        <v>200</v>
      </c>
      <c r="W19" s="16">
        <f t="shared" si="1"/>
        <v>0.40500000000000003</v>
      </c>
      <c r="X19" s="17">
        <f t="shared" si="2"/>
        <v>9</v>
      </c>
    </row>
    <row r="20" spans="1:24" ht="15.75" x14ac:dyDescent="0.25">
      <c r="A20" s="3">
        <v>10</v>
      </c>
      <c r="B20" s="29" t="s">
        <v>66</v>
      </c>
      <c r="C20" s="3">
        <v>8</v>
      </c>
      <c r="D20" s="3">
        <v>8</v>
      </c>
      <c r="E20" s="3" t="s">
        <v>80</v>
      </c>
      <c r="F20" s="3">
        <v>2</v>
      </c>
      <c r="G20" s="3">
        <v>0</v>
      </c>
      <c r="H20" s="3">
        <v>0</v>
      </c>
      <c r="I20" s="3">
        <v>0</v>
      </c>
      <c r="J20" s="3">
        <v>0</v>
      </c>
      <c r="K20" s="3">
        <v>6</v>
      </c>
      <c r="L20" s="3">
        <v>4</v>
      </c>
      <c r="M20" s="3">
        <v>0</v>
      </c>
      <c r="N20" s="3">
        <v>0</v>
      </c>
      <c r="O20" s="3">
        <v>0</v>
      </c>
      <c r="P20" s="3">
        <v>6</v>
      </c>
      <c r="Q20" s="3">
        <v>20</v>
      </c>
      <c r="R20" s="3">
        <v>0</v>
      </c>
      <c r="S20" s="3">
        <v>12</v>
      </c>
      <c r="T20" s="3">
        <v>31</v>
      </c>
      <c r="U20" s="3">
        <f t="shared" si="0"/>
        <v>81</v>
      </c>
      <c r="V20" s="12">
        <v>200</v>
      </c>
      <c r="W20" s="16">
        <f t="shared" si="1"/>
        <v>0.40500000000000003</v>
      </c>
      <c r="X20" s="17">
        <f t="shared" si="2"/>
        <v>9</v>
      </c>
    </row>
    <row r="21" spans="1:24" ht="15.75" x14ac:dyDescent="0.25">
      <c r="A21" s="3">
        <v>11</v>
      </c>
      <c r="B21" s="29" t="s">
        <v>67</v>
      </c>
      <c r="C21" s="3">
        <v>8</v>
      </c>
      <c r="D21" s="3">
        <v>8</v>
      </c>
      <c r="E21" s="3" t="s">
        <v>80</v>
      </c>
      <c r="F21" s="3">
        <v>2</v>
      </c>
      <c r="G21" s="3">
        <v>2</v>
      </c>
      <c r="H21" s="3">
        <v>3</v>
      </c>
      <c r="I21" s="3">
        <v>2</v>
      </c>
      <c r="J21" s="3">
        <v>1</v>
      </c>
      <c r="K21" s="3">
        <v>6</v>
      </c>
      <c r="L21" s="3">
        <v>2</v>
      </c>
      <c r="M21" s="3">
        <v>3</v>
      </c>
      <c r="N21" s="3">
        <v>3</v>
      </c>
      <c r="O21" s="3">
        <v>0</v>
      </c>
      <c r="P21" s="3">
        <v>2</v>
      </c>
      <c r="Q21" s="3">
        <v>28</v>
      </c>
      <c r="R21" s="3">
        <v>0</v>
      </c>
      <c r="S21" s="3">
        <v>0</v>
      </c>
      <c r="T21" s="3">
        <v>25</v>
      </c>
      <c r="U21" s="3">
        <f t="shared" si="0"/>
        <v>79</v>
      </c>
      <c r="V21" s="12">
        <v>200</v>
      </c>
      <c r="W21" s="16">
        <f t="shared" si="1"/>
        <v>0.39500000000000002</v>
      </c>
      <c r="X21" s="17">
        <f t="shared" si="2"/>
        <v>11</v>
      </c>
    </row>
    <row r="22" spans="1:24" ht="15.75" x14ac:dyDescent="0.25">
      <c r="A22" s="3">
        <v>12</v>
      </c>
      <c r="B22" s="29" t="s">
        <v>68</v>
      </c>
      <c r="C22" s="3">
        <v>8</v>
      </c>
      <c r="D22" s="3">
        <v>8</v>
      </c>
      <c r="E22" s="3" t="s">
        <v>80</v>
      </c>
      <c r="F22" s="3">
        <v>1</v>
      </c>
      <c r="G22" s="3">
        <v>1</v>
      </c>
      <c r="H22" s="3">
        <v>0</v>
      </c>
      <c r="I22" s="3">
        <v>0</v>
      </c>
      <c r="J22" s="3">
        <v>0</v>
      </c>
      <c r="K22" s="3">
        <v>4</v>
      </c>
      <c r="L22" s="3">
        <v>3</v>
      </c>
      <c r="M22" s="3">
        <v>0</v>
      </c>
      <c r="N22" s="3">
        <v>2</v>
      </c>
      <c r="O22" s="3">
        <v>6</v>
      </c>
      <c r="P22" s="3">
        <v>5</v>
      </c>
      <c r="Q22" s="3">
        <v>24</v>
      </c>
      <c r="R22" s="3">
        <v>0</v>
      </c>
      <c r="S22" s="3">
        <v>0</v>
      </c>
      <c r="T22" s="3">
        <v>31</v>
      </c>
      <c r="U22" s="3">
        <f t="shared" si="0"/>
        <v>77</v>
      </c>
      <c r="V22" s="12">
        <v>200</v>
      </c>
      <c r="W22" s="16">
        <f t="shared" si="1"/>
        <v>0.38500000000000001</v>
      </c>
      <c r="X22" s="17">
        <f t="shared" si="2"/>
        <v>12</v>
      </c>
    </row>
    <row r="23" spans="1:24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3"/>
      <c r="W23" s="18"/>
      <c r="X23" s="19"/>
    </row>
    <row r="24" spans="1:24" ht="15.7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3"/>
      <c r="W24" s="14"/>
      <c r="X24" s="7"/>
    </row>
    <row r="25" spans="1:24" x14ac:dyDescent="0.25">
      <c r="A25" s="33"/>
      <c r="B25" s="33"/>
    </row>
  </sheetData>
  <sortState ref="A11:Z22">
    <sortCondition ref="X11:X22"/>
  </sortState>
  <mergeCells count="9">
    <mergeCell ref="A25:B25"/>
    <mergeCell ref="C1:X1"/>
    <mergeCell ref="V2:X2"/>
    <mergeCell ref="A3:X3"/>
    <mergeCell ref="A5:X5"/>
    <mergeCell ref="A6:X6"/>
    <mergeCell ref="A7:X7"/>
    <mergeCell ref="A8:X8"/>
    <mergeCell ref="A9:X9"/>
  </mergeCells>
  <pageMargins left="0.51181102362204722" right="0.31496062992125984" top="0.55118110236220474" bottom="0.55118110236220474" header="0" footer="0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23"/>
  <sheetViews>
    <sheetView zoomScale="65" zoomScaleNormal="65" workbookViewId="0">
      <selection activeCell="E10" sqref="E10:E20"/>
    </sheetView>
  </sheetViews>
  <sheetFormatPr defaultRowHeight="15" x14ac:dyDescent="0.25"/>
  <cols>
    <col min="3" max="3" width="13" customWidth="1"/>
    <col min="4" max="4" width="22.28515625" customWidth="1"/>
    <col min="5" max="16" width="17.85546875" customWidth="1"/>
    <col min="17" max="17" width="13.140625" customWidth="1"/>
    <col min="18" max="18" width="20.28515625" customWidth="1"/>
    <col min="19" max="19" width="14.42578125" customWidth="1"/>
    <col min="20" max="20" width="12.85546875" customWidth="1"/>
  </cols>
  <sheetData>
    <row r="1" spans="1:131" ht="81.75" customHeight="1" x14ac:dyDescent="0.3"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</row>
    <row r="2" spans="1:131" ht="28.5" customHeight="1" x14ac:dyDescent="0.3">
      <c r="C2" s="20"/>
      <c r="D2" s="20"/>
      <c r="E2" s="30"/>
      <c r="F2" s="24"/>
      <c r="G2" s="24"/>
      <c r="H2" s="24"/>
      <c r="I2" s="24"/>
      <c r="J2" s="24"/>
      <c r="K2" s="24"/>
      <c r="L2" s="24"/>
      <c r="M2" s="27"/>
      <c r="N2" s="26"/>
      <c r="O2" s="26"/>
      <c r="P2" s="26"/>
      <c r="Q2" s="20"/>
      <c r="R2" s="35"/>
      <c r="S2" s="35"/>
      <c r="T2" s="35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</row>
    <row r="3" spans="1:131" ht="26.25" customHeight="1" x14ac:dyDescent="0.2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</row>
    <row r="4" spans="1:131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9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</row>
    <row r="5" spans="1:131" ht="31.5" customHeight="1" x14ac:dyDescent="0.25">
      <c r="A5" s="37" t="s">
        <v>77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</row>
    <row r="6" spans="1:131" ht="35.450000000000003" customHeight="1" x14ac:dyDescent="0.25">
      <c r="A6" s="37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</row>
    <row r="7" spans="1:131" ht="45.75" customHeight="1" x14ac:dyDescent="0.25">
      <c r="A7" s="37" t="s">
        <v>29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</row>
    <row r="8" spans="1:131" ht="42" customHeight="1" x14ac:dyDescent="0.25">
      <c r="A8" s="31" t="s">
        <v>32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</row>
    <row r="9" spans="1:131" ht="53.2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</row>
    <row r="10" spans="1:131" ht="63" x14ac:dyDescent="0.25">
      <c r="A10" s="2" t="s">
        <v>0</v>
      </c>
      <c r="B10" s="28" t="s">
        <v>10</v>
      </c>
      <c r="C10" s="11" t="s">
        <v>1</v>
      </c>
      <c r="D10" s="11" t="s">
        <v>3</v>
      </c>
      <c r="E10" s="11" t="s">
        <v>4</v>
      </c>
      <c r="F10" s="28" t="s">
        <v>11</v>
      </c>
      <c r="G10" s="28" t="s">
        <v>12</v>
      </c>
      <c r="H10" s="28" t="s">
        <v>13</v>
      </c>
      <c r="I10" s="28" t="s">
        <v>14</v>
      </c>
      <c r="J10" s="28" t="s">
        <v>15</v>
      </c>
      <c r="K10" s="28" t="s">
        <v>16</v>
      </c>
      <c r="L10" s="28" t="s">
        <v>17</v>
      </c>
      <c r="M10" s="28" t="s">
        <v>22</v>
      </c>
      <c r="N10" s="28" t="s">
        <v>26</v>
      </c>
      <c r="O10" s="28" t="s">
        <v>24</v>
      </c>
      <c r="P10" s="28" t="s">
        <v>25</v>
      </c>
      <c r="Q10" s="11" t="s">
        <v>7</v>
      </c>
      <c r="R10" s="11" t="s">
        <v>5</v>
      </c>
      <c r="S10" s="11" t="s">
        <v>2</v>
      </c>
      <c r="T10" s="11" t="s">
        <v>6</v>
      </c>
    </row>
    <row r="11" spans="1:131" s="4" customFormat="1" ht="22.5" customHeight="1" x14ac:dyDescent="0.25">
      <c r="A11" s="3">
        <v>1</v>
      </c>
      <c r="B11" s="29" t="s">
        <v>33</v>
      </c>
      <c r="C11" s="3">
        <v>9</v>
      </c>
      <c r="D11" s="3">
        <v>9</v>
      </c>
      <c r="E11" s="3" t="s">
        <v>78</v>
      </c>
      <c r="F11" s="3">
        <v>2</v>
      </c>
      <c r="G11" s="3">
        <v>6</v>
      </c>
      <c r="H11" s="3">
        <v>10</v>
      </c>
      <c r="I11" s="3">
        <v>1</v>
      </c>
      <c r="J11" s="3">
        <v>10</v>
      </c>
      <c r="K11" s="3">
        <v>7</v>
      </c>
      <c r="L11" s="3">
        <v>4</v>
      </c>
      <c r="M11" s="3">
        <v>14</v>
      </c>
      <c r="N11" s="3">
        <v>30</v>
      </c>
      <c r="O11" s="3">
        <v>22</v>
      </c>
      <c r="P11" s="3">
        <v>31</v>
      </c>
      <c r="Q11" s="3">
        <f t="shared" ref="Q11:Q20" si="0">SUM(F11:P11)</f>
        <v>137</v>
      </c>
      <c r="R11" s="12">
        <v>200</v>
      </c>
      <c r="S11" s="16">
        <f t="shared" ref="S11:S20" si="1">(Q11/R11)</f>
        <v>0.68500000000000005</v>
      </c>
      <c r="T11" s="17">
        <f t="shared" ref="T11:T20" si="2">RANK(S11,$S$11:$S$21)</f>
        <v>1</v>
      </c>
    </row>
    <row r="12" spans="1:131" s="4" customFormat="1" ht="26.25" customHeight="1" x14ac:dyDescent="0.25">
      <c r="A12" s="3">
        <v>2</v>
      </c>
      <c r="B12" s="29" t="s">
        <v>34</v>
      </c>
      <c r="C12" s="3">
        <v>9</v>
      </c>
      <c r="D12" s="3">
        <v>9</v>
      </c>
      <c r="E12" s="3" t="s">
        <v>79</v>
      </c>
      <c r="F12" s="3">
        <v>0</v>
      </c>
      <c r="G12" s="3">
        <v>2</v>
      </c>
      <c r="H12" s="3">
        <v>7</v>
      </c>
      <c r="I12" s="3">
        <v>0</v>
      </c>
      <c r="J12" s="3">
        <v>12</v>
      </c>
      <c r="K12" s="3">
        <v>7</v>
      </c>
      <c r="L12" s="3">
        <v>7</v>
      </c>
      <c r="M12" s="3">
        <v>14</v>
      </c>
      <c r="N12" s="3">
        <v>30</v>
      </c>
      <c r="O12" s="3">
        <v>16</v>
      </c>
      <c r="P12" s="3">
        <v>35</v>
      </c>
      <c r="Q12" s="3">
        <f t="shared" si="0"/>
        <v>130</v>
      </c>
      <c r="R12" s="12">
        <v>200</v>
      </c>
      <c r="S12" s="16">
        <f t="shared" si="1"/>
        <v>0.65</v>
      </c>
      <c r="T12" s="17">
        <f t="shared" si="2"/>
        <v>2</v>
      </c>
    </row>
    <row r="13" spans="1:131" s="4" customFormat="1" ht="21.75" customHeight="1" x14ac:dyDescent="0.25">
      <c r="A13" s="3">
        <v>3</v>
      </c>
      <c r="B13" s="29" t="s">
        <v>35</v>
      </c>
      <c r="C13" s="3">
        <v>9</v>
      </c>
      <c r="D13" s="3">
        <v>9</v>
      </c>
      <c r="E13" s="3" t="s">
        <v>79</v>
      </c>
      <c r="F13" s="3">
        <v>4</v>
      </c>
      <c r="G13" s="3">
        <v>2</v>
      </c>
      <c r="H13" s="3">
        <v>6</v>
      </c>
      <c r="I13" s="3">
        <v>2</v>
      </c>
      <c r="J13" s="3">
        <v>10</v>
      </c>
      <c r="K13" s="3">
        <v>7</v>
      </c>
      <c r="L13" s="3">
        <v>5</v>
      </c>
      <c r="M13" s="3">
        <v>10</v>
      </c>
      <c r="N13" s="3">
        <v>30</v>
      </c>
      <c r="O13" s="3">
        <v>23</v>
      </c>
      <c r="P13" s="3">
        <v>31</v>
      </c>
      <c r="Q13" s="3">
        <f t="shared" si="0"/>
        <v>130</v>
      </c>
      <c r="R13" s="12">
        <v>200</v>
      </c>
      <c r="S13" s="16">
        <f t="shared" si="1"/>
        <v>0.65</v>
      </c>
      <c r="T13" s="17">
        <f t="shared" si="2"/>
        <v>2</v>
      </c>
    </row>
    <row r="14" spans="1:131" s="4" customFormat="1" ht="27.75" customHeight="1" x14ac:dyDescent="0.25">
      <c r="A14" s="3">
        <v>4</v>
      </c>
      <c r="B14" s="29" t="s">
        <v>36</v>
      </c>
      <c r="C14" s="3">
        <v>9</v>
      </c>
      <c r="D14" s="3">
        <v>9</v>
      </c>
      <c r="E14" s="3" t="s">
        <v>79</v>
      </c>
      <c r="F14" s="3">
        <v>0</v>
      </c>
      <c r="G14" s="3">
        <v>4</v>
      </c>
      <c r="H14" s="3">
        <v>12</v>
      </c>
      <c r="I14" s="3">
        <v>3</v>
      </c>
      <c r="J14" s="3">
        <v>10</v>
      </c>
      <c r="K14" s="3">
        <v>4</v>
      </c>
      <c r="L14" s="3">
        <v>1</v>
      </c>
      <c r="M14" s="3">
        <v>17</v>
      </c>
      <c r="N14" s="3">
        <v>0</v>
      </c>
      <c r="O14" s="3">
        <v>35</v>
      </c>
      <c r="P14" s="3">
        <v>35</v>
      </c>
      <c r="Q14" s="3">
        <f t="shared" si="0"/>
        <v>121</v>
      </c>
      <c r="R14" s="12">
        <v>200</v>
      </c>
      <c r="S14" s="16">
        <f t="shared" si="1"/>
        <v>0.60499999999999998</v>
      </c>
      <c r="T14" s="17">
        <f t="shared" si="2"/>
        <v>4</v>
      </c>
    </row>
    <row r="15" spans="1:131" s="4" customFormat="1" ht="27.75" customHeight="1" x14ac:dyDescent="0.25">
      <c r="A15" s="3">
        <v>5</v>
      </c>
      <c r="B15" s="29" t="s">
        <v>37</v>
      </c>
      <c r="C15" s="3">
        <v>9</v>
      </c>
      <c r="D15" s="3">
        <v>9</v>
      </c>
      <c r="E15" s="3" t="s">
        <v>80</v>
      </c>
      <c r="F15" s="3">
        <v>0</v>
      </c>
      <c r="G15" s="3">
        <v>0</v>
      </c>
      <c r="H15" s="3">
        <v>5</v>
      </c>
      <c r="I15" s="3">
        <v>0</v>
      </c>
      <c r="J15" s="3">
        <v>0</v>
      </c>
      <c r="K15" s="3">
        <v>5</v>
      </c>
      <c r="L15" s="3">
        <v>6</v>
      </c>
      <c r="M15" s="3">
        <v>12</v>
      </c>
      <c r="N15" s="3">
        <v>30</v>
      </c>
      <c r="O15" s="3">
        <v>14</v>
      </c>
      <c r="P15" s="3">
        <v>31</v>
      </c>
      <c r="Q15" s="3">
        <f t="shared" si="0"/>
        <v>103</v>
      </c>
      <c r="R15" s="12">
        <v>200</v>
      </c>
      <c r="S15" s="16">
        <f t="shared" si="1"/>
        <v>0.51500000000000001</v>
      </c>
      <c r="T15" s="17">
        <f t="shared" si="2"/>
        <v>5</v>
      </c>
    </row>
    <row r="16" spans="1:131" ht="46.5" customHeight="1" x14ac:dyDescent="0.25">
      <c r="A16" s="3">
        <v>6</v>
      </c>
      <c r="B16" s="29" t="s">
        <v>38</v>
      </c>
      <c r="C16" s="3">
        <v>9</v>
      </c>
      <c r="D16" s="3">
        <v>9</v>
      </c>
      <c r="E16" s="3" t="s">
        <v>80</v>
      </c>
      <c r="F16" s="3">
        <v>0</v>
      </c>
      <c r="G16" s="3">
        <v>0</v>
      </c>
      <c r="H16" s="3">
        <v>5</v>
      </c>
      <c r="I16" s="3">
        <v>1</v>
      </c>
      <c r="J16" s="3">
        <v>5</v>
      </c>
      <c r="K16" s="3">
        <v>7</v>
      </c>
      <c r="L16" s="3">
        <v>1</v>
      </c>
      <c r="M16" s="3">
        <v>13</v>
      </c>
      <c r="N16" s="3">
        <v>0</v>
      </c>
      <c r="O16" s="3">
        <v>31</v>
      </c>
      <c r="P16" s="3">
        <v>29</v>
      </c>
      <c r="Q16" s="3">
        <f t="shared" si="0"/>
        <v>92</v>
      </c>
      <c r="R16" s="12">
        <v>200</v>
      </c>
      <c r="S16" s="16">
        <f t="shared" si="1"/>
        <v>0.46</v>
      </c>
      <c r="T16" s="17">
        <f t="shared" si="2"/>
        <v>6</v>
      </c>
    </row>
    <row r="17" spans="1:20" ht="15.75" x14ac:dyDescent="0.25">
      <c r="A17" s="3">
        <v>7</v>
      </c>
      <c r="B17" s="29" t="s">
        <v>39</v>
      </c>
      <c r="C17" s="3">
        <v>9</v>
      </c>
      <c r="D17" s="3">
        <v>9</v>
      </c>
      <c r="E17" s="3" t="s">
        <v>80</v>
      </c>
      <c r="F17" s="3">
        <v>2</v>
      </c>
      <c r="G17" s="3">
        <v>2</v>
      </c>
      <c r="H17" s="3">
        <v>8</v>
      </c>
      <c r="I17" s="3">
        <v>2</v>
      </c>
      <c r="J17" s="3">
        <v>4</v>
      </c>
      <c r="K17" s="3">
        <v>5</v>
      </c>
      <c r="L17" s="3">
        <v>0</v>
      </c>
      <c r="M17" s="3">
        <v>13</v>
      </c>
      <c r="N17" s="3">
        <v>5</v>
      </c>
      <c r="O17" s="3">
        <v>20</v>
      </c>
      <c r="P17" s="3">
        <v>31</v>
      </c>
      <c r="Q17" s="3">
        <f t="shared" si="0"/>
        <v>92</v>
      </c>
      <c r="R17" s="12">
        <v>200</v>
      </c>
      <c r="S17" s="16">
        <f t="shared" si="1"/>
        <v>0.46</v>
      </c>
      <c r="T17" s="17">
        <f t="shared" si="2"/>
        <v>6</v>
      </c>
    </row>
    <row r="18" spans="1:20" ht="15.75" x14ac:dyDescent="0.25">
      <c r="A18" s="3">
        <v>8</v>
      </c>
      <c r="B18" s="29" t="s">
        <v>40</v>
      </c>
      <c r="C18" s="3">
        <v>9</v>
      </c>
      <c r="D18" s="3">
        <v>9</v>
      </c>
      <c r="E18" s="3" t="s">
        <v>80</v>
      </c>
      <c r="F18" s="3">
        <v>2</v>
      </c>
      <c r="G18" s="3">
        <v>6</v>
      </c>
      <c r="H18" s="3">
        <v>6</v>
      </c>
      <c r="I18" s="3">
        <v>2</v>
      </c>
      <c r="J18" s="3">
        <v>4</v>
      </c>
      <c r="K18" s="3">
        <v>5</v>
      </c>
      <c r="L18" s="3">
        <v>1</v>
      </c>
      <c r="M18" s="3">
        <v>14</v>
      </c>
      <c r="N18" s="3">
        <v>0</v>
      </c>
      <c r="O18" s="3">
        <v>17</v>
      </c>
      <c r="P18" s="3">
        <v>31</v>
      </c>
      <c r="Q18" s="3">
        <f t="shared" si="0"/>
        <v>88</v>
      </c>
      <c r="R18" s="12">
        <v>200</v>
      </c>
      <c r="S18" s="16">
        <f t="shared" si="1"/>
        <v>0.44</v>
      </c>
      <c r="T18" s="17">
        <f t="shared" si="2"/>
        <v>8</v>
      </c>
    </row>
    <row r="19" spans="1:20" ht="15.75" x14ac:dyDescent="0.25">
      <c r="A19" s="3">
        <v>9</v>
      </c>
      <c r="B19" s="29" t="s">
        <v>41</v>
      </c>
      <c r="C19" s="3">
        <v>9</v>
      </c>
      <c r="D19" s="3">
        <v>9</v>
      </c>
      <c r="E19" s="3" t="s">
        <v>80</v>
      </c>
      <c r="F19" s="3">
        <v>0</v>
      </c>
      <c r="G19" s="3">
        <v>0</v>
      </c>
      <c r="H19" s="3">
        <v>4</v>
      </c>
      <c r="I19" s="3">
        <v>0</v>
      </c>
      <c r="J19" s="3">
        <v>6</v>
      </c>
      <c r="K19" s="3">
        <v>3</v>
      </c>
      <c r="L19" s="3">
        <v>3</v>
      </c>
      <c r="M19" s="3">
        <v>3</v>
      </c>
      <c r="N19" s="3">
        <v>0</v>
      </c>
      <c r="O19" s="3">
        <v>24</v>
      </c>
      <c r="P19" s="3">
        <v>35</v>
      </c>
      <c r="Q19" s="3">
        <f t="shared" si="0"/>
        <v>78</v>
      </c>
      <c r="R19" s="12">
        <v>200</v>
      </c>
      <c r="S19" s="16">
        <f t="shared" si="1"/>
        <v>0.39</v>
      </c>
      <c r="T19" s="17">
        <f t="shared" si="2"/>
        <v>9</v>
      </c>
    </row>
    <row r="20" spans="1:20" ht="15.75" x14ac:dyDescent="0.25">
      <c r="A20" s="3">
        <v>10</v>
      </c>
      <c r="B20" s="29" t="s">
        <v>42</v>
      </c>
      <c r="C20" s="3">
        <v>9</v>
      </c>
      <c r="D20" s="3">
        <v>9</v>
      </c>
      <c r="E20" s="3" t="s">
        <v>80</v>
      </c>
      <c r="F20" s="3">
        <v>2</v>
      </c>
      <c r="G20" s="3">
        <v>0</v>
      </c>
      <c r="H20" s="3">
        <v>3</v>
      </c>
      <c r="I20" s="3">
        <v>0</v>
      </c>
      <c r="J20" s="3">
        <v>4</v>
      </c>
      <c r="K20" s="3">
        <v>7</v>
      </c>
      <c r="L20" s="3">
        <v>1</v>
      </c>
      <c r="M20" s="3">
        <v>13</v>
      </c>
      <c r="N20" s="3">
        <v>0</v>
      </c>
      <c r="O20" s="3">
        <v>0</v>
      </c>
      <c r="P20" s="3">
        <v>35</v>
      </c>
      <c r="Q20" s="3">
        <f t="shared" si="0"/>
        <v>65</v>
      </c>
      <c r="R20" s="12">
        <v>200</v>
      </c>
      <c r="S20" s="16">
        <f t="shared" si="1"/>
        <v>0.32500000000000001</v>
      </c>
      <c r="T20" s="17">
        <f t="shared" si="2"/>
        <v>10</v>
      </c>
    </row>
    <row r="21" spans="1:20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3"/>
      <c r="S21" s="18"/>
      <c r="T21" s="19"/>
    </row>
    <row r="22" spans="1:20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3"/>
      <c r="S22" s="14"/>
      <c r="T22" s="7"/>
    </row>
    <row r="23" spans="1:20" x14ac:dyDescent="0.25">
      <c r="A23" s="33"/>
      <c r="B23" s="33"/>
    </row>
  </sheetData>
  <sortState ref="A11:U20">
    <sortCondition ref="T11:T20"/>
  </sortState>
  <mergeCells count="9">
    <mergeCell ref="A23:B23"/>
    <mergeCell ref="A9:T9"/>
    <mergeCell ref="C1:T1"/>
    <mergeCell ref="R2:T2"/>
    <mergeCell ref="A3:X3"/>
    <mergeCell ref="A5:X5"/>
    <mergeCell ref="A6:X6"/>
    <mergeCell ref="A7:X7"/>
    <mergeCell ref="A8:X8"/>
  </mergeCells>
  <pageMargins left="0.51181102362204722" right="0.31496062992125984" top="0.55118110236220474" bottom="0.55118110236220474" header="0" footer="0"/>
  <pageSetup paperSize="9" scale="28" orientation="landscape" r:id="rId1"/>
  <ignoredErrors>
    <ignoredError sqref="B12 B1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1"/>
  <sheetViews>
    <sheetView zoomScale="70" zoomScaleNormal="70" workbookViewId="0">
      <selection activeCell="C10" sqref="C10:D18"/>
    </sheetView>
  </sheetViews>
  <sheetFormatPr defaultRowHeight="15" x14ac:dyDescent="0.25"/>
  <cols>
    <col min="3" max="3" width="12" customWidth="1"/>
    <col min="4" max="4" width="12.85546875" customWidth="1"/>
    <col min="5" max="17" width="19.85546875" customWidth="1"/>
    <col min="18" max="18" width="11.42578125" customWidth="1"/>
    <col min="19" max="19" width="15.7109375" customWidth="1"/>
    <col min="20" max="20" width="17.140625" customWidth="1"/>
    <col min="21" max="21" width="12.140625" customWidth="1"/>
  </cols>
  <sheetData>
    <row r="1" spans="1:132" ht="81.75" customHeight="1" x14ac:dyDescent="0.3"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</row>
    <row r="2" spans="1:132" ht="28.5" customHeight="1" x14ac:dyDescent="0.3">
      <c r="C2" s="20"/>
      <c r="D2" s="20"/>
      <c r="E2" s="30"/>
      <c r="F2" s="24"/>
      <c r="G2" s="24"/>
      <c r="H2" s="24"/>
      <c r="I2" s="24"/>
      <c r="J2" s="24"/>
      <c r="K2" s="24"/>
      <c r="L2" s="24"/>
      <c r="M2" s="24"/>
      <c r="N2" s="24"/>
      <c r="O2" s="26"/>
      <c r="P2" s="26"/>
      <c r="Q2" s="26"/>
      <c r="R2" s="20"/>
      <c r="S2" s="35"/>
      <c r="T2" s="35"/>
      <c r="U2" s="35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26.25" customHeight="1" x14ac:dyDescent="0.2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9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</row>
    <row r="5" spans="1:132" ht="31.5" customHeight="1" x14ac:dyDescent="0.25">
      <c r="A5" s="37" t="s">
        <v>77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</row>
    <row r="6" spans="1:132" ht="35.450000000000003" customHeight="1" x14ac:dyDescent="0.25">
      <c r="A6" s="37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</row>
    <row r="7" spans="1:132" ht="45.75" customHeight="1" x14ac:dyDescent="0.25">
      <c r="A7" s="37" t="s">
        <v>29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</row>
    <row r="8" spans="1:132" ht="42" customHeight="1" x14ac:dyDescent="0.25">
      <c r="A8" s="31" t="s">
        <v>51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</row>
    <row r="9" spans="1:132" ht="53.2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</row>
    <row r="10" spans="1:132" ht="111.75" customHeight="1" x14ac:dyDescent="0.25">
      <c r="A10" s="2" t="s">
        <v>0</v>
      </c>
      <c r="B10" s="28" t="s">
        <v>10</v>
      </c>
      <c r="C10" s="28" t="s">
        <v>1</v>
      </c>
      <c r="D10" s="28" t="s">
        <v>3</v>
      </c>
      <c r="E10" s="28" t="s">
        <v>4</v>
      </c>
      <c r="F10" s="28" t="s">
        <v>11</v>
      </c>
      <c r="G10" s="28" t="s">
        <v>12</v>
      </c>
      <c r="H10" s="28" t="s">
        <v>13</v>
      </c>
      <c r="I10" s="28" t="s">
        <v>14</v>
      </c>
      <c r="J10" s="28" t="s">
        <v>15</v>
      </c>
      <c r="K10" s="28" t="s">
        <v>16</v>
      </c>
      <c r="L10" s="28" t="s">
        <v>17</v>
      </c>
      <c r="M10" s="28" t="s">
        <v>18</v>
      </c>
      <c r="N10" s="28" t="s">
        <v>22</v>
      </c>
      <c r="O10" s="28" t="s">
        <v>27</v>
      </c>
      <c r="P10" s="28" t="s">
        <v>24</v>
      </c>
      <c r="Q10" s="28" t="s">
        <v>25</v>
      </c>
      <c r="R10" s="11" t="s">
        <v>8</v>
      </c>
      <c r="S10" s="11" t="s">
        <v>5</v>
      </c>
      <c r="T10" s="11" t="s">
        <v>2</v>
      </c>
      <c r="U10" s="21" t="s">
        <v>6</v>
      </c>
    </row>
    <row r="11" spans="1:132" ht="23.25" customHeight="1" x14ac:dyDescent="0.25">
      <c r="A11" s="3">
        <v>1</v>
      </c>
      <c r="B11" s="29" t="s">
        <v>50</v>
      </c>
      <c r="C11" s="3">
        <v>10</v>
      </c>
      <c r="D11" s="3">
        <v>10</v>
      </c>
      <c r="E11" s="3" t="s">
        <v>79</v>
      </c>
      <c r="F11" s="3">
        <v>3</v>
      </c>
      <c r="G11" s="3">
        <v>0</v>
      </c>
      <c r="H11" s="3">
        <v>2</v>
      </c>
      <c r="I11" s="3">
        <v>0</v>
      </c>
      <c r="J11" s="3">
        <v>2</v>
      </c>
      <c r="K11" s="3">
        <v>2</v>
      </c>
      <c r="L11" s="3">
        <v>0</v>
      </c>
      <c r="M11" s="3">
        <v>1</v>
      </c>
      <c r="N11" s="3">
        <v>5</v>
      </c>
      <c r="O11" s="3">
        <v>30</v>
      </c>
      <c r="P11" s="3">
        <v>32</v>
      </c>
      <c r="Q11" s="3">
        <v>35</v>
      </c>
      <c r="R11" s="3">
        <f t="shared" ref="R11:R18" si="0">SUM(F11:Q11)</f>
        <v>112</v>
      </c>
      <c r="S11" s="12">
        <v>200</v>
      </c>
      <c r="T11" s="25">
        <f t="shared" ref="T11:T18" si="1">(R11/S11)</f>
        <v>0.56000000000000005</v>
      </c>
      <c r="U11" s="17">
        <f t="shared" ref="U11:U18" si="2">RANK(T11,$T$10:$T$18)</f>
        <v>1</v>
      </c>
    </row>
    <row r="12" spans="1:132" ht="24" customHeight="1" x14ac:dyDescent="0.25">
      <c r="A12" s="3">
        <v>2</v>
      </c>
      <c r="B12" s="29" t="s">
        <v>43</v>
      </c>
      <c r="C12" s="3">
        <v>10</v>
      </c>
      <c r="D12" s="3">
        <v>10</v>
      </c>
      <c r="E12" s="3" t="s">
        <v>79</v>
      </c>
      <c r="F12" s="3">
        <v>5</v>
      </c>
      <c r="G12" s="3">
        <v>5</v>
      </c>
      <c r="H12" s="3">
        <v>6</v>
      </c>
      <c r="I12" s="3">
        <v>0</v>
      </c>
      <c r="J12" s="3">
        <v>8</v>
      </c>
      <c r="K12" s="3">
        <v>5</v>
      </c>
      <c r="L12" s="3">
        <v>2</v>
      </c>
      <c r="M12" s="3">
        <v>3</v>
      </c>
      <c r="N12" s="3">
        <v>11</v>
      </c>
      <c r="O12" s="3">
        <v>0</v>
      </c>
      <c r="P12" s="3">
        <v>20</v>
      </c>
      <c r="Q12" s="3">
        <v>35</v>
      </c>
      <c r="R12" s="3">
        <f t="shared" si="0"/>
        <v>100</v>
      </c>
      <c r="S12" s="12">
        <v>200</v>
      </c>
      <c r="T12" s="15">
        <f t="shared" si="1"/>
        <v>0.5</v>
      </c>
      <c r="U12" s="17">
        <f t="shared" si="2"/>
        <v>2</v>
      </c>
    </row>
    <row r="13" spans="1:132" ht="24.75" customHeight="1" x14ac:dyDescent="0.25">
      <c r="A13" s="3">
        <v>3</v>
      </c>
      <c r="B13" s="29" t="s">
        <v>45</v>
      </c>
      <c r="C13" s="3">
        <v>10</v>
      </c>
      <c r="D13" s="3">
        <v>10</v>
      </c>
      <c r="E13" s="3" t="s">
        <v>80</v>
      </c>
      <c r="F13" s="3">
        <v>3</v>
      </c>
      <c r="G13" s="3">
        <v>1</v>
      </c>
      <c r="H13" s="3">
        <v>1</v>
      </c>
      <c r="I13" s="3">
        <v>4</v>
      </c>
      <c r="J13" s="3">
        <v>2</v>
      </c>
      <c r="K13" s="3">
        <v>3</v>
      </c>
      <c r="L13" s="3">
        <v>0</v>
      </c>
      <c r="M13" s="3">
        <v>2</v>
      </c>
      <c r="N13" s="3">
        <v>8</v>
      </c>
      <c r="O13" s="3">
        <v>0</v>
      </c>
      <c r="P13" s="3">
        <v>32</v>
      </c>
      <c r="Q13" s="3">
        <v>35</v>
      </c>
      <c r="R13" s="3">
        <f t="shared" si="0"/>
        <v>91</v>
      </c>
      <c r="S13" s="12">
        <v>200</v>
      </c>
      <c r="T13" s="15">
        <f t="shared" si="1"/>
        <v>0.45500000000000002</v>
      </c>
      <c r="U13" s="17">
        <f t="shared" si="2"/>
        <v>3</v>
      </c>
    </row>
    <row r="14" spans="1:132" ht="21" customHeight="1" x14ac:dyDescent="0.25">
      <c r="A14" s="3">
        <v>4</v>
      </c>
      <c r="B14" s="29" t="s">
        <v>47</v>
      </c>
      <c r="C14" s="3">
        <v>10</v>
      </c>
      <c r="D14" s="3">
        <v>10</v>
      </c>
      <c r="E14" s="3" t="s">
        <v>80</v>
      </c>
      <c r="F14" s="3">
        <v>1</v>
      </c>
      <c r="G14" s="3">
        <v>3</v>
      </c>
      <c r="H14" s="3">
        <v>1</v>
      </c>
      <c r="I14" s="3">
        <v>0</v>
      </c>
      <c r="J14" s="3">
        <v>2</v>
      </c>
      <c r="K14" s="3">
        <v>5</v>
      </c>
      <c r="L14" s="3">
        <v>0</v>
      </c>
      <c r="M14" s="3">
        <v>1</v>
      </c>
      <c r="N14" s="3">
        <v>4</v>
      </c>
      <c r="O14" s="3">
        <v>20</v>
      </c>
      <c r="P14" s="3">
        <v>19</v>
      </c>
      <c r="Q14" s="3">
        <v>25</v>
      </c>
      <c r="R14" s="3">
        <f t="shared" si="0"/>
        <v>81</v>
      </c>
      <c r="S14" s="12">
        <v>200</v>
      </c>
      <c r="T14" s="15">
        <f t="shared" si="1"/>
        <v>0.40500000000000003</v>
      </c>
      <c r="U14" s="17">
        <f t="shared" si="2"/>
        <v>4</v>
      </c>
    </row>
    <row r="15" spans="1:132" ht="21" customHeight="1" x14ac:dyDescent="0.25">
      <c r="A15" s="3">
        <v>5</v>
      </c>
      <c r="B15" s="29" t="s">
        <v>44</v>
      </c>
      <c r="C15" s="3">
        <v>10</v>
      </c>
      <c r="D15" s="3">
        <v>10</v>
      </c>
      <c r="E15" s="3" t="s">
        <v>80</v>
      </c>
      <c r="F15" s="3">
        <v>4</v>
      </c>
      <c r="G15" s="3">
        <v>0</v>
      </c>
      <c r="H15" s="3">
        <v>2</v>
      </c>
      <c r="I15" s="3">
        <v>0</v>
      </c>
      <c r="J15" s="3">
        <v>2</v>
      </c>
      <c r="K15" s="3">
        <v>0</v>
      </c>
      <c r="L15" s="3">
        <v>0</v>
      </c>
      <c r="M15" s="3">
        <v>0</v>
      </c>
      <c r="N15" s="3">
        <v>8</v>
      </c>
      <c r="O15" s="3">
        <v>0</v>
      </c>
      <c r="P15" s="3">
        <v>28</v>
      </c>
      <c r="Q15" s="3">
        <v>29</v>
      </c>
      <c r="R15" s="3">
        <f t="shared" si="0"/>
        <v>73</v>
      </c>
      <c r="S15" s="12">
        <v>200</v>
      </c>
      <c r="T15" s="15">
        <f t="shared" si="1"/>
        <v>0.36499999999999999</v>
      </c>
      <c r="U15" s="17">
        <f t="shared" si="2"/>
        <v>5</v>
      </c>
    </row>
    <row r="16" spans="1:132" ht="21" customHeight="1" x14ac:dyDescent="0.25">
      <c r="A16" s="3">
        <v>8</v>
      </c>
      <c r="B16" s="29" t="s">
        <v>48</v>
      </c>
      <c r="C16" s="3">
        <v>10</v>
      </c>
      <c r="D16" s="3">
        <v>10</v>
      </c>
      <c r="E16" s="3" t="s">
        <v>80</v>
      </c>
      <c r="F16" s="3">
        <v>4</v>
      </c>
      <c r="G16" s="3">
        <v>2</v>
      </c>
      <c r="H16" s="3">
        <v>1</v>
      </c>
      <c r="I16" s="3">
        <v>0</v>
      </c>
      <c r="J16" s="3">
        <v>2</v>
      </c>
      <c r="K16" s="3">
        <v>3</v>
      </c>
      <c r="L16" s="3">
        <v>1</v>
      </c>
      <c r="M16" s="3">
        <v>1</v>
      </c>
      <c r="N16" s="3">
        <v>3</v>
      </c>
      <c r="O16" s="3">
        <v>0</v>
      </c>
      <c r="P16" s="3">
        <v>18</v>
      </c>
      <c r="Q16" s="3">
        <v>25</v>
      </c>
      <c r="R16" s="3">
        <f t="shared" si="0"/>
        <v>60</v>
      </c>
      <c r="S16" s="12">
        <v>200</v>
      </c>
      <c r="T16" s="15">
        <f t="shared" si="1"/>
        <v>0.3</v>
      </c>
      <c r="U16" s="17">
        <f t="shared" si="2"/>
        <v>6</v>
      </c>
    </row>
    <row r="17" spans="1:21" ht="21" customHeight="1" x14ac:dyDescent="0.25">
      <c r="A17" s="3">
        <v>6</v>
      </c>
      <c r="B17" s="29" t="s">
        <v>46</v>
      </c>
      <c r="C17" s="3">
        <v>10</v>
      </c>
      <c r="D17" s="3">
        <v>10</v>
      </c>
      <c r="E17" s="3" t="s">
        <v>80</v>
      </c>
      <c r="F17" s="3">
        <v>3</v>
      </c>
      <c r="G17" s="3">
        <v>3</v>
      </c>
      <c r="H17" s="3">
        <v>0</v>
      </c>
      <c r="I17" s="3">
        <v>0</v>
      </c>
      <c r="J17" s="3">
        <v>6</v>
      </c>
      <c r="K17" s="3">
        <v>5</v>
      </c>
      <c r="L17" s="3">
        <v>0</v>
      </c>
      <c r="M17" s="3">
        <v>1</v>
      </c>
      <c r="N17" s="3">
        <v>6</v>
      </c>
      <c r="O17" s="3">
        <v>0</v>
      </c>
      <c r="P17" s="3">
        <v>0</v>
      </c>
      <c r="Q17" s="3">
        <v>31</v>
      </c>
      <c r="R17" s="3">
        <f t="shared" si="0"/>
        <v>55</v>
      </c>
      <c r="S17" s="12">
        <v>200</v>
      </c>
      <c r="T17" s="15">
        <f t="shared" si="1"/>
        <v>0.27500000000000002</v>
      </c>
      <c r="U17" s="17">
        <f t="shared" si="2"/>
        <v>7</v>
      </c>
    </row>
    <row r="18" spans="1:21" ht="34.5" customHeight="1" x14ac:dyDescent="0.25">
      <c r="A18" s="3">
        <v>9</v>
      </c>
      <c r="B18" s="29" t="s">
        <v>49</v>
      </c>
      <c r="C18" s="3">
        <v>10</v>
      </c>
      <c r="D18" s="3">
        <v>10</v>
      </c>
      <c r="E18" s="3" t="s">
        <v>80</v>
      </c>
      <c r="F18" s="3">
        <v>2</v>
      </c>
      <c r="G18" s="3">
        <v>4</v>
      </c>
      <c r="H18" s="3">
        <v>1</v>
      </c>
      <c r="I18" s="3">
        <v>0</v>
      </c>
      <c r="J18" s="3">
        <v>2</v>
      </c>
      <c r="K18" s="3">
        <v>5</v>
      </c>
      <c r="L18" s="3">
        <v>2</v>
      </c>
      <c r="M18" s="3">
        <v>1</v>
      </c>
      <c r="N18" s="3">
        <v>4</v>
      </c>
      <c r="O18" s="3">
        <v>0</v>
      </c>
      <c r="P18" s="3">
        <v>0</v>
      </c>
      <c r="Q18" s="3">
        <v>29</v>
      </c>
      <c r="R18" s="3">
        <f t="shared" si="0"/>
        <v>50</v>
      </c>
      <c r="S18" s="12">
        <v>200</v>
      </c>
      <c r="T18" s="15">
        <f t="shared" si="1"/>
        <v>0.25</v>
      </c>
      <c r="U18" s="17">
        <f t="shared" si="2"/>
        <v>8</v>
      </c>
    </row>
    <row r="19" spans="1:21" ht="15.7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3"/>
      <c r="T19" s="14"/>
      <c r="U19" s="7"/>
    </row>
    <row r="20" spans="1:21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3"/>
      <c r="T20" s="14"/>
      <c r="U20" s="7"/>
    </row>
    <row r="21" spans="1:21" x14ac:dyDescent="0.25">
      <c r="A21" s="33"/>
      <c r="B21" s="33"/>
    </row>
  </sheetData>
  <sortState ref="A11:V18">
    <sortCondition ref="U11:U18"/>
  </sortState>
  <mergeCells count="9">
    <mergeCell ref="A21:B21"/>
    <mergeCell ref="A9:U9"/>
    <mergeCell ref="C1:U1"/>
    <mergeCell ref="S2:U2"/>
    <mergeCell ref="A3:X3"/>
    <mergeCell ref="A5:X5"/>
    <mergeCell ref="A6:X6"/>
    <mergeCell ref="A7:X7"/>
    <mergeCell ref="A8:X8"/>
  </mergeCells>
  <pageMargins left="0.51181102362204722" right="0.31496062992125984" top="0.55118110236220474" bottom="0.55118110236220474" header="0" footer="0"/>
  <pageSetup paperSize="9" scale="27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17"/>
  <sheetViews>
    <sheetView tabSelected="1" topLeftCell="A4" zoomScale="70" zoomScaleNormal="70" workbookViewId="0">
      <selection activeCell="E25" sqref="E25"/>
    </sheetView>
  </sheetViews>
  <sheetFormatPr defaultRowHeight="15" x14ac:dyDescent="0.25"/>
  <cols>
    <col min="1" max="1" width="5.7109375" customWidth="1"/>
    <col min="2" max="4" width="11.28515625" customWidth="1"/>
    <col min="5" max="17" width="19.5703125" customWidth="1"/>
    <col min="18" max="18" width="13" customWidth="1"/>
    <col min="19" max="19" width="18.7109375" customWidth="1"/>
    <col min="20" max="20" width="17.28515625" style="7" customWidth="1"/>
    <col min="21" max="21" width="13.7109375" style="7" customWidth="1"/>
    <col min="22" max="132" width="9.140625" style="7"/>
  </cols>
  <sheetData>
    <row r="1" spans="1:132" ht="81.75" customHeight="1" x14ac:dyDescent="0.3"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132" ht="28.5" customHeight="1" x14ac:dyDescent="0.3">
      <c r="E2" s="30"/>
      <c r="F2" s="24"/>
      <c r="G2" s="24"/>
      <c r="H2" s="24"/>
      <c r="I2" s="24"/>
      <c r="J2" s="24"/>
      <c r="K2" s="24"/>
      <c r="L2" s="24"/>
      <c r="M2" s="24"/>
      <c r="N2" s="24"/>
      <c r="O2" s="26"/>
      <c r="P2" s="26"/>
      <c r="Q2" s="26"/>
      <c r="R2" s="20"/>
      <c r="S2" s="35"/>
      <c r="T2" s="35"/>
      <c r="U2" s="35"/>
    </row>
    <row r="3" spans="1:132" ht="26.25" customHeight="1" x14ac:dyDescent="0.2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9"/>
    </row>
    <row r="5" spans="1:132" ht="31.5" customHeight="1" x14ac:dyDescent="0.25">
      <c r="A5" s="37" t="s">
        <v>77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132" ht="35.450000000000003" customHeight="1" x14ac:dyDescent="0.25">
      <c r="A6" s="37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132" ht="45.75" customHeight="1" x14ac:dyDescent="0.25">
      <c r="A7" s="37" t="s">
        <v>29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132" ht="53.25" customHeight="1" x14ac:dyDescent="0.25">
      <c r="A8" s="31" t="s">
        <v>76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132" ht="35.25" customHeight="1" x14ac:dyDescent="0.2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spans="1:132" ht="110.25" x14ac:dyDescent="0.25">
      <c r="A10" s="2" t="s">
        <v>0</v>
      </c>
      <c r="B10" s="28" t="s">
        <v>10</v>
      </c>
      <c r="C10" s="28" t="s">
        <v>1</v>
      </c>
      <c r="D10" s="28" t="s">
        <v>3</v>
      </c>
      <c r="E10" s="11" t="s">
        <v>4</v>
      </c>
      <c r="F10" s="28" t="s">
        <v>11</v>
      </c>
      <c r="G10" s="28" t="s">
        <v>12</v>
      </c>
      <c r="H10" s="28" t="s">
        <v>13</v>
      </c>
      <c r="I10" s="28" t="s">
        <v>14</v>
      </c>
      <c r="J10" s="28" t="s">
        <v>15</v>
      </c>
      <c r="K10" s="28" t="s">
        <v>16</v>
      </c>
      <c r="L10" s="28" t="s">
        <v>17</v>
      </c>
      <c r="M10" s="28" t="s">
        <v>18</v>
      </c>
      <c r="N10" s="28" t="s">
        <v>22</v>
      </c>
      <c r="O10" s="28" t="s">
        <v>27</v>
      </c>
      <c r="P10" s="28" t="s">
        <v>24</v>
      </c>
      <c r="Q10" s="28" t="s">
        <v>25</v>
      </c>
      <c r="R10" s="11" t="s">
        <v>7</v>
      </c>
      <c r="S10" s="11" t="s">
        <v>5</v>
      </c>
      <c r="T10" s="11" t="s">
        <v>2</v>
      </c>
      <c r="U10" s="21" t="s">
        <v>6</v>
      </c>
    </row>
    <row r="11" spans="1:132" ht="15.75" x14ac:dyDescent="0.25">
      <c r="A11" s="3">
        <v>1</v>
      </c>
      <c r="B11" s="29" t="s">
        <v>74</v>
      </c>
      <c r="C11" s="3">
        <v>11</v>
      </c>
      <c r="D11" s="3">
        <v>11</v>
      </c>
      <c r="E11" s="3" t="s">
        <v>78</v>
      </c>
      <c r="F11" s="3">
        <v>3</v>
      </c>
      <c r="G11" s="3">
        <v>4</v>
      </c>
      <c r="H11" s="3">
        <v>2</v>
      </c>
      <c r="I11" s="3">
        <v>2</v>
      </c>
      <c r="J11" s="3">
        <v>4</v>
      </c>
      <c r="K11" s="3">
        <v>1</v>
      </c>
      <c r="L11" s="3">
        <v>3</v>
      </c>
      <c r="M11" s="3">
        <v>2</v>
      </c>
      <c r="N11" s="3">
        <v>7</v>
      </c>
      <c r="O11" s="3">
        <v>30</v>
      </c>
      <c r="P11" s="3">
        <v>32</v>
      </c>
      <c r="Q11" s="3">
        <v>35</v>
      </c>
      <c r="R11" s="3">
        <f t="shared" ref="R11:R17" si="0">SUM(F11:Q11)</f>
        <v>125</v>
      </c>
      <c r="S11" s="12">
        <v>200</v>
      </c>
      <c r="T11" s="15">
        <f t="shared" ref="T11:T17" si="1">(R11/S11)</f>
        <v>0.625</v>
      </c>
      <c r="U11" s="17">
        <f t="shared" ref="U11:U17" si="2">RANK(T11,$T$10:$T$17)</f>
        <v>1</v>
      </c>
    </row>
    <row r="12" spans="1:132" s="6" customFormat="1" ht="15.75" x14ac:dyDescent="0.25">
      <c r="A12" s="3">
        <v>2</v>
      </c>
      <c r="B12" s="29" t="s">
        <v>70</v>
      </c>
      <c r="C12" s="3">
        <v>11</v>
      </c>
      <c r="D12" s="3">
        <v>11</v>
      </c>
      <c r="E12" s="3" t="s">
        <v>80</v>
      </c>
      <c r="F12" s="3">
        <v>0</v>
      </c>
      <c r="G12" s="3">
        <v>3</v>
      </c>
      <c r="H12" s="3">
        <v>2</v>
      </c>
      <c r="I12" s="3">
        <v>0</v>
      </c>
      <c r="J12" s="3">
        <v>4</v>
      </c>
      <c r="K12" s="3">
        <v>6</v>
      </c>
      <c r="L12" s="3">
        <v>0</v>
      </c>
      <c r="M12" s="3">
        <v>4</v>
      </c>
      <c r="N12" s="3">
        <v>11</v>
      </c>
      <c r="O12" s="3">
        <v>0</v>
      </c>
      <c r="P12" s="3">
        <v>32</v>
      </c>
      <c r="Q12" s="3">
        <v>35</v>
      </c>
      <c r="R12" s="3">
        <f t="shared" si="0"/>
        <v>97</v>
      </c>
      <c r="S12" s="12">
        <v>200</v>
      </c>
      <c r="T12" s="15">
        <f t="shared" si="1"/>
        <v>0.48499999999999999</v>
      </c>
      <c r="U12" s="17">
        <f t="shared" si="2"/>
        <v>2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</row>
    <row r="13" spans="1:132" s="5" customFormat="1" ht="15.75" x14ac:dyDescent="0.25">
      <c r="A13" s="3">
        <v>3</v>
      </c>
      <c r="B13" s="29" t="s">
        <v>69</v>
      </c>
      <c r="C13" s="3">
        <v>11</v>
      </c>
      <c r="D13" s="3">
        <v>11</v>
      </c>
      <c r="E13" s="3" t="s">
        <v>80</v>
      </c>
      <c r="F13" s="3">
        <v>2</v>
      </c>
      <c r="G13" s="3">
        <v>6</v>
      </c>
      <c r="H13" s="3">
        <v>1</v>
      </c>
      <c r="I13" s="3">
        <v>0</v>
      </c>
      <c r="J13" s="3">
        <v>2</v>
      </c>
      <c r="K13" s="3">
        <v>3</v>
      </c>
      <c r="L13" s="3">
        <v>1</v>
      </c>
      <c r="M13" s="3">
        <v>7</v>
      </c>
      <c r="N13" s="3">
        <v>6</v>
      </c>
      <c r="O13" s="3">
        <v>0</v>
      </c>
      <c r="P13" s="3">
        <v>35</v>
      </c>
      <c r="Q13" s="3">
        <v>31</v>
      </c>
      <c r="R13" s="3">
        <f t="shared" si="0"/>
        <v>94</v>
      </c>
      <c r="S13" s="12">
        <v>200</v>
      </c>
      <c r="T13" s="15">
        <f t="shared" si="1"/>
        <v>0.47</v>
      </c>
      <c r="U13" s="17">
        <f t="shared" si="2"/>
        <v>3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</row>
    <row r="14" spans="1:132" s="5" customFormat="1" ht="15.75" x14ac:dyDescent="0.25">
      <c r="A14" s="3">
        <v>4</v>
      </c>
      <c r="B14" s="29" t="s">
        <v>73</v>
      </c>
      <c r="C14" s="3">
        <v>11</v>
      </c>
      <c r="D14" s="3">
        <v>11</v>
      </c>
      <c r="E14" s="3" t="s">
        <v>80</v>
      </c>
      <c r="F14" s="3">
        <v>2</v>
      </c>
      <c r="G14" s="3">
        <v>3</v>
      </c>
      <c r="H14" s="3">
        <v>2</v>
      </c>
      <c r="I14" s="3">
        <v>0</v>
      </c>
      <c r="J14" s="3">
        <v>2</v>
      </c>
      <c r="K14" s="3">
        <v>5</v>
      </c>
      <c r="L14" s="3">
        <v>0</v>
      </c>
      <c r="M14" s="3">
        <v>1</v>
      </c>
      <c r="N14" s="3">
        <v>8</v>
      </c>
      <c r="O14" s="3">
        <v>5</v>
      </c>
      <c r="P14" s="3">
        <v>35</v>
      </c>
      <c r="Q14" s="3">
        <v>31</v>
      </c>
      <c r="R14" s="3">
        <f t="shared" si="0"/>
        <v>94</v>
      </c>
      <c r="S14" s="12">
        <v>200</v>
      </c>
      <c r="T14" s="15">
        <f t="shared" si="1"/>
        <v>0.47</v>
      </c>
      <c r="U14" s="17">
        <f t="shared" si="2"/>
        <v>3</v>
      </c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</row>
    <row r="15" spans="1:132" ht="15.75" x14ac:dyDescent="0.25">
      <c r="A15" s="3">
        <v>5</v>
      </c>
      <c r="B15" s="29" t="s">
        <v>71</v>
      </c>
      <c r="C15" s="3">
        <v>11</v>
      </c>
      <c r="D15" s="3">
        <v>11</v>
      </c>
      <c r="E15" s="3" t="s">
        <v>80</v>
      </c>
      <c r="F15" s="3">
        <v>5</v>
      </c>
      <c r="G15" s="3">
        <v>2</v>
      </c>
      <c r="H15" s="3">
        <v>2</v>
      </c>
      <c r="I15" s="3">
        <v>0</v>
      </c>
      <c r="J15" s="3">
        <v>4</v>
      </c>
      <c r="K15" s="3">
        <v>2</v>
      </c>
      <c r="L15" s="3">
        <v>1</v>
      </c>
      <c r="M15" s="3">
        <v>1</v>
      </c>
      <c r="N15" s="3">
        <v>1</v>
      </c>
      <c r="O15" s="3">
        <v>0</v>
      </c>
      <c r="P15" s="3">
        <v>34</v>
      </c>
      <c r="Q15" s="3">
        <v>35</v>
      </c>
      <c r="R15" s="3">
        <f t="shared" si="0"/>
        <v>87</v>
      </c>
      <c r="S15" s="12">
        <v>200</v>
      </c>
      <c r="T15" s="15">
        <f t="shared" si="1"/>
        <v>0.435</v>
      </c>
      <c r="U15" s="17">
        <f t="shared" si="2"/>
        <v>5</v>
      </c>
    </row>
    <row r="16" spans="1:132" ht="55.5" customHeight="1" x14ac:dyDescent="0.25">
      <c r="A16" s="3">
        <v>6</v>
      </c>
      <c r="B16" s="29" t="s">
        <v>75</v>
      </c>
      <c r="C16" s="3">
        <v>11</v>
      </c>
      <c r="D16" s="3">
        <v>11</v>
      </c>
      <c r="E16" s="3" t="s">
        <v>80</v>
      </c>
      <c r="F16" s="3">
        <v>0</v>
      </c>
      <c r="G16" s="3">
        <v>5</v>
      </c>
      <c r="H16" s="3">
        <v>4</v>
      </c>
      <c r="I16" s="3">
        <v>0</v>
      </c>
      <c r="J16" s="3">
        <v>0</v>
      </c>
      <c r="K16" s="3">
        <v>4</v>
      </c>
      <c r="L16" s="3">
        <v>4</v>
      </c>
      <c r="M16" s="3">
        <v>0</v>
      </c>
      <c r="N16" s="3">
        <v>4</v>
      </c>
      <c r="O16" s="3">
        <v>0</v>
      </c>
      <c r="P16" s="3">
        <v>32</v>
      </c>
      <c r="Q16" s="3">
        <v>31</v>
      </c>
      <c r="R16" s="3">
        <f t="shared" si="0"/>
        <v>84</v>
      </c>
      <c r="S16" s="12">
        <v>200</v>
      </c>
      <c r="T16" s="15">
        <f t="shared" si="1"/>
        <v>0.42</v>
      </c>
      <c r="U16" s="17">
        <f t="shared" si="2"/>
        <v>6</v>
      </c>
    </row>
    <row r="17" spans="1:21" ht="15.75" x14ac:dyDescent="0.25">
      <c r="A17" s="3">
        <v>7</v>
      </c>
      <c r="B17" s="29" t="s">
        <v>72</v>
      </c>
      <c r="C17" s="3">
        <v>11</v>
      </c>
      <c r="D17" s="3">
        <v>11</v>
      </c>
      <c r="E17" s="3" t="s">
        <v>80</v>
      </c>
      <c r="F17" s="3">
        <v>2</v>
      </c>
      <c r="G17" s="3">
        <v>4</v>
      </c>
      <c r="H17" s="3">
        <v>4</v>
      </c>
      <c r="I17" s="3">
        <v>3</v>
      </c>
      <c r="J17" s="3">
        <v>2</v>
      </c>
      <c r="K17" s="3">
        <v>2</v>
      </c>
      <c r="L17" s="3">
        <v>0</v>
      </c>
      <c r="M17" s="3">
        <v>2</v>
      </c>
      <c r="N17" s="3">
        <v>5</v>
      </c>
      <c r="O17" s="3">
        <v>0</v>
      </c>
      <c r="P17" s="3">
        <v>20</v>
      </c>
      <c r="Q17" s="3">
        <v>35</v>
      </c>
      <c r="R17" s="3">
        <f t="shared" si="0"/>
        <v>79</v>
      </c>
      <c r="S17" s="12">
        <v>200</v>
      </c>
      <c r="T17" s="15">
        <f t="shared" si="1"/>
        <v>0.39500000000000002</v>
      </c>
      <c r="U17" s="17">
        <f t="shared" si="2"/>
        <v>7</v>
      </c>
    </row>
  </sheetData>
  <autoFilter ref="A10:S14">
    <sortState ref="A8:AE13">
      <sortCondition descending="1" ref="S7"/>
    </sortState>
  </autoFilter>
  <sortState ref="A11:V17">
    <sortCondition ref="U11:U17"/>
  </sortState>
  <mergeCells count="8">
    <mergeCell ref="E1:U1"/>
    <mergeCell ref="S2:U2"/>
    <mergeCell ref="A9:U9"/>
    <mergeCell ref="A3:Z3"/>
    <mergeCell ref="A5:Z5"/>
    <mergeCell ref="A6:Z6"/>
    <mergeCell ref="A7:Z7"/>
    <mergeCell ref="A8:Z8"/>
  </mergeCells>
  <pageMargins left="0.51181102362204722" right="0.31496062992125984" top="0.55118110236220474" bottom="0.55118110236220474" header="0" footer="0"/>
  <pageSetup paperSize="9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rk</cp:lastModifiedBy>
  <cp:lastPrinted>2019-11-09T12:57:03Z</cp:lastPrinted>
  <dcterms:created xsi:type="dcterms:W3CDTF">2014-02-10T12:47:56Z</dcterms:created>
  <dcterms:modified xsi:type="dcterms:W3CDTF">2019-11-11T12:48:25Z</dcterms:modified>
</cp:coreProperties>
</file>