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tp\Desktop\МЭВсОШ РЕЗУЛЬТАТЫ\"/>
    </mc:Choice>
  </mc:AlternateContent>
  <bookViews>
    <workbookView xWindow="0" yWindow="60" windowWidth="17400" windowHeight="11085" activeTab="5"/>
  </bookViews>
  <sheets>
    <sheet name="5 класс" sheetId="7" r:id="rId1"/>
    <sheet name="6 класс" sheetId="6" r:id="rId2"/>
    <sheet name="7 класс" sheetId="5" r:id="rId3"/>
    <sheet name="8 класс" sheetId="8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класс'!$A$10:$DT$10</definedName>
    <definedName name="_xlnm._FilterDatabase" localSheetId="6" hidden="1">'11 класс'!$A$10:$DX$10</definedName>
    <definedName name="_xlnm._FilterDatabase" localSheetId="2" hidden="1">'7 класс'!$A$10:$DX$10</definedName>
    <definedName name="_xlnm._FilterDatabase" localSheetId="3" hidden="1">'8 класс'!$A$10:$DT$10</definedName>
    <definedName name="_xlnm._FilterDatabase" localSheetId="4" hidden="1">'9 класс'!$A$10:$DX$10</definedName>
  </definedNames>
  <calcPr calcId="162913"/>
</workbook>
</file>

<file path=xl/calcChain.xml><?xml version="1.0" encoding="utf-8"?>
<calcChain xmlns="http://schemas.openxmlformats.org/spreadsheetml/2006/main">
  <c r="L18" i="11" l="1"/>
  <c r="L19" i="11"/>
  <c r="L20" i="11"/>
  <c r="L21" i="11"/>
  <c r="L22" i="11"/>
  <c r="L21" i="10"/>
  <c r="L22" i="10"/>
  <c r="L24" i="9"/>
  <c r="L23" i="9"/>
  <c r="L25" i="9"/>
  <c r="L26" i="9"/>
  <c r="L11" i="9"/>
  <c r="L24" i="5"/>
  <c r="L17" i="11" l="1"/>
  <c r="L16" i="11"/>
  <c r="L15" i="11"/>
  <c r="L14" i="11"/>
  <c r="L13" i="11"/>
  <c r="L12" i="11"/>
  <c r="L11" i="11"/>
  <c r="M18" i="11" l="1"/>
  <c r="M13" i="11"/>
  <c r="M11" i="11"/>
  <c r="M15" i="11"/>
  <c r="M22" i="11"/>
  <c r="M12" i="11"/>
  <c r="M17" i="11"/>
  <c r="M16" i="11"/>
  <c r="M21" i="11"/>
  <c r="M19" i="11"/>
  <c r="M20" i="11"/>
  <c r="M14" i="11"/>
  <c r="L20" i="10"/>
  <c r="L19" i="10"/>
  <c r="L18" i="10"/>
  <c r="L17" i="10"/>
  <c r="L16" i="10"/>
  <c r="L15" i="10"/>
  <c r="L14" i="10"/>
  <c r="L13" i="10"/>
  <c r="L12" i="10"/>
  <c r="L11" i="10"/>
  <c r="L22" i="9"/>
  <c r="L21" i="9"/>
  <c r="L20" i="9"/>
  <c r="L19" i="9"/>
  <c r="L18" i="9"/>
  <c r="L17" i="9"/>
  <c r="L16" i="9"/>
  <c r="L15" i="9"/>
  <c r="L14" i="9"/>
  <c r="L13" i="9"/>
  <c r="M13" i="9" s="1"/>
  <c r="L12" i="9"/>
  <c r="L23" i="8"/>
  <c r="L21" i="8"/>
  <c r="L16" i="8"/>
  <c r="L20" i="8"/>
  <c r="L13" i="8"/>
  <c r="L22" i="8"/>
  <c r="L14" i="8"/>
  <c r="L19" i="8"/>
  <c r="L15" i="8"/>
  <c r="L17" i="8"/>
  <c r="L18" i="8"/>
  <c r="L11" i="8"/>
  <c r="L12" i="8"/>
  <c r="L20" i="5"/>
  <c r="L18" i="5"/>
  <c r="L15" i="5"/>
  <c r="L11" i="5"/>
  <c r="L22" i="5"/>
  <c r="L16" i="5"/>
  <c r="L23" i="5"/>
  <c r="M13" i="10" l="1"/>
  <c r="M17" i="10"/>
  <c r="M14" i="10"/>
  <c r="M18" i="10"/>
  <c r="M11" i="10"/>
  <c r="M21" i="10"/>
  <c r="M22" i="10"/>
  <c r="M15" i="10"/>
  <c r="M19" i="10"/>
  <c r="M12" i="10"/>
  <c r="M16" i="10"/>
  <c r="M20" i="10"/>
  <c r="M17" i="9"/>
  <c r="M21" i="9"/>
  <c r="M14" i="9"/>
  <c r="M18" i="9"/>
  <c r="M22" i="9"/>
  <c r="M15" i="9"/>
  <c r="M19" i="9"/>
  <c r="M11" i="9"/>
  <c r="M23" i="9"/>
  <c r="M26" i="9"/>
  <c r="M25" i="9"/>
  <c r="M12" i="9"/>
  <c r="M24" i="9"/>
  <c r="M16" i="9"/>
  <c r="M20" i="9"/>
  <c r="M12" i="8"/>
  <c r="M13" i="8"/>
  <c r="M18" i="8"/>
  <c r="M14" i="8"/>
  <c r="M16" i="8"/>
  <c r="M15" i="8"/>
  <c r="M23" i="8"/>
  <c r="M17" i="8"/>
  <c r="M21" i="8"/>
  <c r="M22" i="8"/>
  <c r="M19" i="8"/>
  <c r="M11" i="8"/>
  <c r="M20" i="8"/>
  <c r="Q11" i="7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L21" i="5"/>
  <c r="L13" i="5"/>
  <c r="L12" i="5"/>
  <c r="L17" i="5"/>
  <c r="L14" i="5"/>
  <c r="L19" i="5"/>
  <c r="M19" i="5" l="1"/>
  <c r="M13" i="5"/>
  <c r="M14" i="5"/>
  <c r="M21" i="5"/>
  <c r="M17" i="5"/>
  <c r="M12" i="5"/>
  <c r="M23" i="5"/>
  <c r="M15" i="5"/>
  <c r="M24" i="5"/>
  <c r="M22" i="5"/>
  <c r="M16" i="5"/>
  <c r="M20" i="5"/>
  <c r="M18" i="5"/>
  <c r="M11" i="5"/>
</calcChain>
</file>

<file path=xl/sharedStrings.xml><?xml version="1.0" encoding="utf-8"?>
<sst xmlns="http://schemas.openxmlformats.org/spreadsheetml/2006/main" count="489" uniqueCount="152">
  <si>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</si>
  <si>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</si>
  <si>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</si>
  <si>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</si>
  <si>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</si>
  <si>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</si>
  <si>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</si>
  <si>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</si>
  <si>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</si>
  <si>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</si>
  <si>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</si>
  <si>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</si>
  <si>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</si>
  <si>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</si>
  <si>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</si>
  <si>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</si>
  <si>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</si>
  <si>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</si>
  <si>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</si>
  <si>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</si>
  <si>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</si>
  <si>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</si>
  <si>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</si>
  <si>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</si>
  <si>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</si>
  <si>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</si>
  <si>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</si>
  <si>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</si>
  <si>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Муниципальное бюджетное общеобразовательное учреждение "Лицей имени В.Г. Сизова"</t>
  </si>
  <si>
    <t>городская</t>
  </si>
  <si>
    <t>победитель</t>
  </si>
  <si>
    <t>Шифр</t>
  </si>
  <si>
    <t>сельская</t>
  </si>
  <si>
    <t>призер</t>
  </si>
  <si>
    <t>участник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</si>
  <si>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муниципальный округ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________________________________________________________
(название муниципального образования МО)
</t>
    </r>
  </si>
  <si>
    <t>муниципальное бюджетное общеобразовательное учреждение "Средняя общеобразовательная школа № 1 имени Аркадия Ваганова"</t>
  </si>
  <si>
    <t>7Б</t>
  </si>
  <si>
    <t>муниципальное бюджетное общеобразовательное учреждение «Средняя общеобразовательная школа № 5  
имени О.И. Семёнова-Тян-Шанского»</t>
  </si>
  <si>
    <t>7А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</si>
  <si>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</si>
  <si>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7В</t>
  </si>
  <si>
    <t>муниципальное бюджетное общеобразовательное учреждение «Средняя общеобразовательная школа № 10 имени Дважды Героя Советского Союза Б.Ф. Сафонова»</t>
  </si>
  <si>
    <t>7 Б</t>
  </si>
  <si>
    <t>Муниципальное бюджетное общеобразовательное учреждение "Гимназия № 1"</t>
  </si>
  <si>
    <t>7 А</t>
  </si>
  <si>
    <t>8Б</t>
  </si>
  <si>
    <t>8А</t>
  </si>
  <si>
    <t xml:space="preserve">__________________________________________________10.11.2023-11.11.2023_________________________________________________________
(дата проведения муниципального этапа олимпиады)
</t>
  </si>
  <si>
    <t>8 А</t>
  </si>
  <si>
    <t>9 А</t>
  </si>
  <si>
    <t>9Б</t>
  </si>
  <si>
    <t>9а</t>
  </si>
  <si>
    <t>9А</t>
  </si>
  <si>
    <t>10А</t>
  </si>
  <si>
    <t>10 Б</t>
  </si>
  <si>
    <t>10а</t>
  </si>
  <si>
    <t>гордская</t>
  </si>
  <si>
    <t>11А</t>
  </si>
  <si>
    <t>11Б</t>
  </si>
  <si>
    <t xml:space="preserve">____________________________________________________11________________________________________________________
(класс)
</t>
  </si>
  <si>
    <t xml:space="preserve">__________________________________________________Литература________________________________________________________
( наименование предмета)
</t>
  </si>
  <si>
    <t xml:space="preserve">__________________________________________________09.11.2023_________________________________________________________
(дата проведения муниципального этапа олимпиады)
</t>
  </si>
  <si>
    <t xml:space="preserve">____________________________________________________8________________________________________________________
(класс)
</t>
  </si>
  <si>
    <t>ЛИТ-7-8</t>
  </si>
  <si>
    <t>1 задание</t>
  </si>
  <si>
    <t>2 задание</t>
  </si>
  <si>
    <t>ЛИТ-7-14</t>
  </si>
  <si>
    <t>ЛИТ-7-12</t>
  </si>
  <si>
    <t>муниципальное бюджетное общеобразовательное учреждение «Средняя общеобразовательная школа № 5  имени О.И. Семёнова-Тян-Шанского»</t>
  </si>
  <si>
    <t>ЛИТ-7-9</t>
  </si>
  <si>
    <t>ЛИТ-7-6</t>
  </si>
  <si>
    <t>ЛИТ-7-2</t>
  </si>
  <si>
    <t>ЛИТ-7-7</t>
  </si>
  <si>
    <t>ЛИТ-8-8</t>
  </si>
  <si>
    <t>ЛИТ-9-9</t>
  </si>
  <si>
    <t>ЛИТ-10-10</t>
  </si>
  <si>
    <t>ЛИТ-11-11</t>
  </si>
  <si>
    <t>ЛИТ-7-1</t>
  </si>
  <si>
    <t>ЛИТ-7-10</t>
  </si>
  <si>
    <t>ЛИТ-7-3</t>
  </si>
  <si>
    <t>Муниципальное бюджетное общеобразовательное учреждение "Общеобразовательная школа №7"</t>
  </si>
  <si>
    <t>ЛИТ-7-5</t>
  </si>
  <si>
    <t>ЛИТ-7-11</t>
  </si>
  <si>
    <t>Муниципальное бюджетное общеобразовательное учреждение «Общеобразовательная школа №14»</t>
  </si>
  <si>
    <t>ЛИТ-7-13</t>
  </si>
  <si>
    <t>ЛИТ-7-4</t>
  </si>
  <si>
    <r>
      <t>____________________________________________________</t>
    </r>
    <r>
      <rPr>
        <u/>
        <sz val="12"/>
        <color theme="1"/>
        <rFont val="Times New Roman"/>
        <family val="1"/>
        <charset val="204"/>
      </rPr>
      <t>7</t>
    </r>
    <r>
      <rPr>
        <sz val="12"/>
        <color theme="1"/>
        <rFont val="Times New Roman"/>
        <family val="1"/>
        <charset val="204"/>
      </rPr>
      <t>________________________________________________________
(класс)
14</t>
    </r>
  </si>
  <si>
    <t>ЛИТ-8-1</t>
  </si>
  <si>
    <t>ЛИТ-8-2</t>
  </si>
  <si>
    <t>ЛИТ-8-3</t>
  </si>
  <si>
    <t>ЛИТ-8-4</t>
  </si>
  <si>
    <t>ЛИТ-8-5</t>
  </si>
  <si>
    <t>ЛИТ-8-6</t>
  </si>
  <si>
    <t>ЛИТ-8-7</t>
  </si>
  <si>
    <t>ЛИТ-8-9</t>
  </si>
  <si>
    <t>ЛИТ-8-10</t>
  </si>
  <si>
    <t>ЛИТ-8-11</t>
  </si>
  <si>
    <t>ЛИТ-8-12</t>
  </si>
  <si>
    <t>ЛИТ-8-13</t>
  </si>
  <si>
    <t>ЛИТ-9-3</t>
  </si>
  <si>
    <t>ЛИТ-10-3</t>
  </si>
  <si>
    <t>ЛИТ-11-3</t>
  </si>
  <si>
    <t>8 Б</t>
  </si>
  <si>
    <t xml:space="preserve">_____________________________________________________13_______________________________________________________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</si>
  <si>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__________________________________________________Литература_______________________________________________________
( наименование предмета)
</t>
  </si>
  <si>
    <t xml:space="preserve">____________________________________________________9________________________________________________________
(класс)
</t>
  </si>
  <si>
    <t>ЛИТ-9-6</t>
  </si>
  <si>
    <t>городской</t>
  </si>
  <si>
    <t>ЛИТ-9-12</t>
  </si>
  <si>
    <t>ЛИТ-9-13</t>
  </si>
  <si>
    <t>ЛИТ-9-14</t>
  </si>
  <si>
    <t>ЛИТ-9-15</t>
  </si>
  <si>
    <t>ЛИТ-9-16</t>
  </si>
  <si>
    <t>ЛИТ-9-17</t>
  </si>
  <si>
    <t>ЛИТ-9-11</t>
  </si>
  <si>
    <t>ЛИТ-9-8</t>
  </si>
  <si>
    <t>ЛИТ-9-7</t>
  </si>
  <si>
    <t>ЛИТ-9-2</t>
  </si>
  <si>
    <t>ЛИТ-9-4</t>
  </si>
  <si>
    <t>ЛИТ-9-10</t>
  </si>
  <si>
    <t>ЛИТ-9-5</t>
  </si>
  <si>
    <t xml:space="preserve">______________________________________________________16______________________________________________________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</si>
  <si>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__________________________________________________09.11.202_________________________________________________________
(дата проведения муниципального этапа олимпиады)
</t>
  </si>
  <si>
    <t xml:space="preserve">____________________________________________________10________________________________________________________
(класс)
</t>
  </si>
  <si>
    <t>ЛИТ-10-8</t>
  </si>
  <si>
    <t>ЛИТ-10-7</t>
  </si>
  <si>
    <t>ЛИТ-10-9</t>
  </si>
  <si>
    <t>ЛИТ-10-2</t>
  </si>
  <si>
    <t>10Б</t>
  </si>
  <si>
    <t>ЛИТ-10-1</t>
  </si>
  <si>
    <t>ЛИТ-10-6</t>
  </si>
  <si>
    <t>ЛИТ-10-12</t>
  </si>
  <si>
    <t>ЛИТ-10-11</t>
  </si>
  <si>
    <t>ЛИТ-10-5</t>
  </si>
  <si>
    <t xml:space="preserve">______________________________________________________12______________________________________________________
(общее число участников муниципального  этапа по общеобразовательному предмету)
</t>
  </si>
  <si>
    <t>ЛИТ-11-9</t>
  </si>
  <si>
    <t>ЛИТ-11-6</t>
  </si>
  <si>
    <t>11 Б</t>
  </si>
  <si>
    <t>ЛИТ-11-4</t>
  </si>
  <si>
    <t>ЛИТ-11-10</t>
  </si>
  <si>
    <t>ЛИТ-11-13</t>
  </si>
  <si>
    <t>ЛИТ-11-12</t>
  </si>
  <si>
    <t>ЛИТ-11-7</t>
  </si>
  <si>
    <t>ЛИТ-11-1</t>
  </si>
  <si>
    <t>11а</t>
  </si>
  <si>
    <t>ЛИТ-11-8</t>
  </si>
  <si>
    <t>ЛИТ-11-2</t>
  </si>
  <si>
    <t>11 А</t>
  </si>
  <si>
    <t xml:space="preserve">____________________________________________________12________________________________________________________
(общее число участников муниципального  этапа по общеобразовательному предмету)
</t>
  </si>
  <si>
    <t>Приложение № 2 к приказу
Министерства образования и
науки Мурманской области
от 25.10.2023 № 1704</t>
  </si>
  <si>
    <t>ЛИТ-10-4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</si>
</sst>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5" t="s">
        <v>26</v>
      </c>
      <c r="J1" s="35"/>
      <c r="K1" s="35"/>
      <c r="L1" s="35"/>
      <c r="M1" s="35"/>
      <c r="N1" s="35"/>
      <c r="O1" s="35"/>
      <c r="P1" s="35"/>
      <c r="Q1" s="3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6" t="s">
        <v>21</v>
      </c>
      <c r="P2" s="36"/>
      <c r="Q2" s="3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8" t="s">
        <v>18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8" t="s">
        <v>19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8" t="s">
        <v>20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3" t="s">
        <v>24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4" t="s">
        <v>10</v>
      </c>
      <c r="B19" s="34"/>
      <c r="C19" s="34"/>
      <c r="D19" s="34"/>
      <c r="E19" s="34"/>
      <c r="F19" s="34"/>
      <c r="G19" s="34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3" sqref="A3:Q3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5" t="s">
        <v>26</v>
      </c>
      <c r="J1" s="35"/>
      <c r="K1" s="35"/>
      <c r="L1" s="35"/>
      <c r="M1" s="35"/>
      <c r="N1" s="35"/>
      <c r="O1" s="35"/>
      <c r="P1" s="35"/>
      <c r="Q1" s="3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6" t="s">
        <v>21</v>
      </c>
      <c r="P2" s="36"/>
      <c r="Q2" s="3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8" t="s">
        <v>18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8" t="s">
        <v>19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8" t="s">
        <v>20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2" t="s">
        <v>23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3" t="s">
        <v>25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4" t="s">
        <v>10</v>
      </c>
      <c r="B19" s="34"/>
      <c r="C19" s="34"/>
      <c r="D19" s="34"/>
      <c r="E19" s="34"/>
      <c r="F19" s="34"/>
      <c r="G19" s="34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4"/>
  <sheetViews>
    <sheetView zoomScale="55" zoomScaleNormal="55" workbookViewId="0">
      <selection activeCell="Q10" sqref="Q10"/>
    </sheetView>
  </sheetViews>
  <sheetFormatPr defaultRowHeight="15" x14ac:dyDescent="0.25"/>
  <cols>
    <col min="2" max="2" width="18.42578125" customWidth="1"/>
    <col min="3" max="3" width="61.85546875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3.140625" customWidth="1"/>
    <col min="11" max="11" width="20.28515625" customWidth="1"/>
    <col min="12" max="12" width="17" customWidth="1"/>
    <col min="13" max="13" width="12.85546875" customWidth="1"/>
  </cols>
  <sheetData>
    <row r="1" spans="1:124" ht="81.75" customHeight="1" x14ac:dyDescent="0.25"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25">
      <c r="C2" s="27"/>
      <c r="D2" s="27"/>
      <c r="E2" s="27"/>
      <c r="F2" s="27"/>
      <c r="G2" s="27"/>
      <c r="H2" s="27"/>
      <c r="I2" s="27"/>
      <c r="J2" s="27"/>
      <c r="K2" s="40" t="s">
        <v>21</v>
      </c>
      <c r="L2" s="40"/>
      <c r="M2" s="4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38" t="s">
        <v>61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38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8" customFormat="1" ht="53.25" customHeight="1" x14ac:dyDescent="0.25">
      <c r="A8" s="39" t="s">
        <v>87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ht="53.25" customHeight="1" x14ac:dyDescent="0.25">
      <c r="A9" s="33" t="s">
        <v>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65</v>
      </c>
      <c r="I10" s="10" t="s">
        <v>66</v>
      </c>
      <c r="J10" s="10" t="s">
        <v>17</v>
      </c>
      <c r="K10" s="10" t="s">
        <v>15</v>
      </c>
      <c r="L10" s="10" t="s">
        <v>11</v>
      </c>
      <c r="M10" s="10" t="s">
        <v>16</v>
      </c>
    </row>
    <row r="11" spans="1:124" s="5" customFormat="1" ht="47.25" x14ac:dyDescent="0.25">
      <c r="A11" s="2">
        <v>1</v>
      </c>
      <c r="B11" s="22" t="s">
        <v>64</v>
      </c>
      <c r="C11" s="10" t="s">
        <v>36</v>
      </c>
      <c r="D11" s="22" t="s">
        <v>29</v>
      </c>
      <c r="E11" s="2" t="s">
        <v>45</v>
      </c>
      <c r="F11" s="22">
        <v>7</v>
      </c>
      <c r="G11" s="22" t="s">
        <v>30</v>
      </c>
      <c r="H11" s="22">
        <v>22</v>
      </c>
      <c r="I11" s="22">
        <v>15</v>
      </c>
      <c r="J11" s="22">
        <v>37</v>
      </c>
      <c r="K11" s="10">
        <v>50</v>
      </c>
      <c r="L11" s="25">
        <f t="shared" ref="L11:L24" si="0">(J11/K11)</f>
        <v>0.74</v>
      </c>
      <c r="M11" s="24">
        <f t="shared" ref="M11:M24" si="1">RANK(L11,$L$11:$L$24)</f>
        <v>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5" customFormat="1" ht="31.5" x14ac:dyDescent="0.25">
      <c r="A12" s="2">
        <v>2</v>
      </c>
      <c r="B12" s="2" t="s">
        <v>67</v>
      </c>
      <c r="C12" s="10" t="s">
        <v>44</v>
      </c>
      <c r="D12" s="2" t="s">
        <v>29</v>
      </c>
      <c r="E12" s="2" t="s">
        <v>41</v>
      </c>
      <c r="F12" s="2">
        <v>7</v>
      </c>
      <c r="G12" s="2" t="s">
        <v>33</v>
      </c>
      <c r="H12" s="2">
        <v>21</v>
      </c>
      <c r="I12" s="2">
        <v>15</v>
      </c>
      <c r="J12" s="2">
        <v>36</v>
      </c>
      <c r="K12" s="10">
        <v>50</v>
      </c>
      <c r="L12" s="25">
        <f t="shared" si="0"/>
        <v>0.72</v>
      </c>
      <c r="M12" s="24">
        <f t="shared" si="1"/>
        <v>2</v>
      </c>
    </row>
    <row r="13" spans="1:124" s="5" customFormat="1" ht="47.25" x14ac:dyDescent="0.25">
      <c r="A13" s="2">
        <v>3</v>
      </c>
      <c r="B13" s="2" t="s">
        <v>68</v>
      </c>
      <c r="C13" s="2" t="s">
        <v>69</v>
      </c>
      <c r="D13" s="2" t="s">
        <v>29</v>
      </c>
      <c r="E13" s="2" t="s">
        <v>39</v>
      </c>
      <c r="F13" s="2">
        <v>7</v>
      </c>
      <c r="G13" s="2" t="s">
        <v>33</v>
      </c>
      <c r="H13" s="2">
        <v>22</v>
      </c>
      <c r="I13" s="2">
        <v>13</v>
      </c>
      <c r="J13" s="2">
        <v>35</v>
      </c>
      <c r="K13" s="10">
        <v>50</v>
      </c>
      <c r="L13" s="25">
        <f t="shared" si="0"/>
        <v>0.7</v>
      </c>
      <c r="M13" s="24">
        <f t="shared" si="1"/>
        <v>3</v>
      </c>
    </row>
    <row r="14" spans="1:124" s="5" customFormat="1" ht="47.25" x14ac:dyDescent="0.25">
      <c r="A14" s="2">
        <v>4</v>
      </c>
      <c r="B14" s="2" t="s">
        <v>70</v>
      </c>
      <c r="C14" s="2" t="s">
        <v>40</v>
      </c>
      <c r="D14" s="2" t="s">
        <v>29</v>
      </c>
      <c r="E14" s="2" t="s">
        <v>41</v>
      </c>
      <c r="F14" s="2">
        <v>7</v>
      </c>
      <c r="G14" s="2" t="s">
        <v>34</v>
      </c>
      <c r="H14" s="2">
        <v>18</v>
      </c>
      <c r="I14" s="2">
        <v>13</v>
      </c>
      <c r="J14" s="2">
        <v>31</v>
      </c>
      <c r="K14" s="10">
        <v>50</v>
      </c>
      <c r="L14" s="25">
        <f t="shared" si="0"/>
        <v>0.62</v>
      </c>
      <c r="M14" s="24">
        <f t="shared" si="1"/>
        <v>4</v>
      </c>
    </row>
    <row r="15" spans="1:124" s="5" customFormat="1" ht="47.25" x14ac:dyDescent="0.25">
      <c r="A15" s="2">
        <v>5</v>
      </c>
      <c r="B15" s="22" t="s">
        <v>71</v>
      </c>
      <c r="C15" s="10" t="s">
        <v>36</v>
      </c>
      <c r="D15" s="22" t="s">
        <v>29</v>
      </c>
      <c r="E15" s="2" t="s">
        <v>45</v>
      </c>
      <c r="F15" s="22">
        <v>7</v>
      </c>
      <c r="G15" s="2" t="s">
        <v>34</v>
      </c>
      <c r="H15" s="22">
        <v>10</v>
      </c>
      <c r="I15" s="22">
        <v>15</v>
      </c>
      <c r="J15" s="22">
        <v>25</v>
      </c>
      <c r="K15" s="10">
        <v>50</v>
      </c>
      <c r="L15" s="25">
        <f t="shared" si="0"/>
        <v>0.5</v>
      </c>
      <c r="M15" s="24">
        <f t="shared" si="1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5" customFormat="1" ht="31.5" x14ac:dyDescent="0.25">
      <c r="A16" s="2">
        <v>6</v>
      </c>
      <c r="B16" s="22" t="s">
        <v>72</v>
      </c>
      <c r="C16" s="10" t="s">
        <v>28</v>
      </c>
      <c r="D16" s="22" t="s">
        <v>29</v>
      </c>
      <c r="E16" s="2" t="s">
        <v>43</v>
      </c>
      <c r="F16" s="22">
        <v>7</v>
      </c>
      <c r="G16" s="2" t="s">
        <v>34</v>
      </c>
      <c r="H16" s="22">
        <v>11</v>
      </c>
      <c r="I16" s="22">
        <v>14</v>
      </c>
      <c r="J16" s="22">
        <v>25</v>
      </c>
      <c r="K16" s="10">
        <v>50</v>
      </c>
      <c r="L16" s="25">
        <f t="shared" si="0"/>
        <v>0.5</v>
      </c>
      <c r="M16" s="24">
        <f t="shared" si="1"/>
        <v>5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</row>
    <row r="17" spans="1:124" s="5" customFormat="1" ht="47.25" x14ac:dyDescent="0.25">
      <c r="A17" s="2">
        <v>7</v>
      </c>
      <c r="B17" s="2" t="s">
        <v>73</v>
      </c>
      <c r="C17" s="10" t="s">
        <v>36</v>
      </c>
      <c r="D17" s="2" t="s">
        <v>29</v>
      </c>
      <c r="E17" s="2" t="s">
        <v>45</v>
      </c>
      <c r="F17" s="2">
        <v>7</v>
      </c>
      <c r="G17" s="2" t="s">
        <v>34</v>
      </c>
      <c r="H17" s="2">
        <v>11</v>
      </c>
      <c r="I17" s="2">
        <v>13</v>
      </c>
      <c r="J17" s="2">
        <v>24</v>
      </c>
      <c r="K17" s="10">
        <v>50</v>
      </c>
      <c r="L17" s="25">
        <f t="shared" si="0"/>
        <v>0.48</v>
      </c>
      <c r="M17" s="24">
        <f t="shared" si="1"/>
        <v>7</v>
      </c>
    </row>
    <row r="18" spans="1:124" s="5" customFormat="1" ht="31.5" x14ac:dyDescent="0.25">
      <c r="A18" s="2">
        <v>8</v>
      </c>
      <c r="B18" s="2" t="s">
        <v>78</v>
      </c>
      <c r="C18" s="10" t="s">
        <v>28</v>
      </c>
      <c r="D18" s="2" t="s">
        <v>29</v>
      </c>
      <c r="E18" s="2" t="s">
        <v>45</v>
      </c>
      <c r="F18" s="2">
        <v>7</v>
      </c>
      <c r="G18" s="2" t="s">
        <v>34</v>
      </c>
      <c r="H18" s="2">
        <v>11</v>
      </c>
      <c r="I18" s="2">
        <v>13</v>
      </c>
      <c r="J18" s="2">
        <v>24</v>
      </c>
      <c r="K18" s="10">
        <v>50</v>
      </c>
      <c r="L18" s="25">
        <f t="shared" si="0"/>
        <v>0.48</v>
      </c>
      <c r="M18" s="24">
        <f t="shared" si="1"/>
        <v>7</v>
      </c>
    </row>
    <row r="19" spans="1:124" ht="31.5" x14ac:dyDescent="0.25">
      <c r="A19" s="2">
        <v>9</v>
      </c>
      <c r="B19" s="2" t="s">
        <v>79</v>
      </c>
      <c r="C19" s="10" t="s">
        <v>44</v>
      </c>
      <c r="D19" s="2" t="s">
        <v>29</v>
      </c>
      <c r="E19" s="2" t="s">
        <v>41</v>
      </c>
      <c r="F19" s="2">
        <v>7</v>
      </c>
      <c r="G19" s="2" t="s">
        <v>34</v>
      </c>
      <c r="H19" s="2">
        <v>12</v>
      </c>
      <c r="I19" s="2">
        <v>11</v>
      </c>
      <c r="J19" s="2">
        <v>23</v>
      </c>
      <c r="K19" s="10">
        <v>50</v>
      </c>
      <c r="L19" s="25">
        <f t="shared" si="0"/>
        <v>0.46</v>
      </c>
      <c r="M19" s="24">
        <f t="shared" si="1"/>
        <v>9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</row>
    <row r="20" spans="1:124" ht="31.5" x14ac:dyDescent="0.25">
      <c r="A20" s="2">
        <v>10</v>
      </c>
      <c r="B20" s="2" t="s">
        <v>80</v>
      </c>
      <c r="C20" s="2" t="s">
        <v>81</v>
      </c>
      <c r="D20" s="2" t="s">
        <v>29</v>
      </c>
      <c r="E20" s="2" t="s">
        <v>39</v>
      </c>
      <c r="F20" s="2">
        <v>7</v>
      </c>
      <c r="G20" s="2" t="s">
        <v>34</v>
      </c>
      <c r="H20" s="2">
        <v>7</v>
      </c>
      <c r="I20" s="2">
        <v>15</v>
      </c>
      <c r="J20" s="2">
        <v>22</v>
      </c>
      <c r="K20" s="10">
        <v>50</v>
      </c>
      <c r="L20" s="25">
        <f t="shared" si="0"/>
        <v>0.44</v>
      </c>
      <c r="M20" s="24">
        <f t="shared" si="1"/>
        <v>10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1:124" ht="31.5" x14ac:dyDescent="0.25">
      <c r="A21" s="2">
        <v>11</v>
      </c>
      <c r="B21" s="2" t="s">
        <v>82</v>
      </c>
      <c r="C21" s="2" t="s">
        <v>81</v>
      </c>
      <c r="D21" s="2" t="s">
        <v>29</v>
      </c>
      <c r="E21" s="2" t="s">
        <v>39</v>
      </c>
      <c r="F21" s="2">
        <v>7</v>
      </c>
      <c r="G21" s="2" t="s">
        <v>34</v>
      </c>
      <c r="H21" s="2">
        <v>14</v>
      </c>
      <c r="I21" s="2">
        <v>6</v>
      </c>
      <c r="J21" s="2">
        <v>20</v>
      </c>
      <c r="K21" s="10">
        <v>50</v>
      </c>
      <c r="L21" s="25">
        <f t="shared" si="0"/>
        <v>0.4</v>
      </c>
      <c r="M21" s="24">
        <f t="shared" si="1"/>
        <v>11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</row>
    <row r="22" spans="1:124" ht="31.5" x14ac:dyDescent="0.25">
      <c r="A22" s="2">
        <v>12</v>
      </c>
      <c r="B22" s="22" t="s">
        <v>83</v>
      </c>
      <c r="C22" s="10" t="s">
        <v>84</v>
      </c>
      <c r="D22" s="22" t="s">
        <v>29</v>
      </c>
      <c r="E22" s="22" t="s">
        <v>37</v>
      </c>
      <c r="F22" s="22">
        <v>7</v>
      </c>
      <c r="G22" s="2" t="s">
        <v>34</v>
      </c>
      <c r="H22" s="22">
        <v>11</v>
      </c>
      <c r="I22" s="22">
        <v>7</v>
      </c>
      <c r="J22" s="22">
        <v>18</v>
      </c>
      <c r="K22" s="10">
        <v>50</v>
      </c>
      <c r="L22" s="25">
        <f t="shared" si="0"/>
        <v>0.36</v>
      </c>
      <c r="M22" s="24">
        <f t="shared" si="1"/>
        <v>12</v>
      </c>
    </row>
    <row r="23" spans="1:124" ht="31.5" x14ac:dyDescent="0.25">
      <c r="A23" s="2">
        <v>13</v>
      </c>
      <c r="B23" s="22" t="s">
        <v>85</v>
      </c>
      <c r="C23" s="10" t="s">
        <v>84</v>
      </c>
      <c r="D23" s="22" t="s">
        <v>29</v>
      </c>
      <c r="E23" s="22" t="s">
        <v>39</v>
      </c>
      <c r="F23" s="22">
        <v>7</v>
      </c>
      <c r="G23" s="2" t="s">
        <v>34</v>
      </c>
      <c r="H23" s="22">
        <v>4</v>
      </c>
      <c r="I23" s="22">
        <v>12</v>
      </c>
      <c r="J23" s="22">
        <v>16</v>
      </c>
      <c r="K23" s="10">
        <v>50</v>
      </c>
      <c r="L23" s="25">
        <f t="shared" si="0"/>
        <v>0.32</v>
      </c>
      <c r="M23" s="24">
        <f t="shared" si="1"/>
        <v>13</v>
      </c>
    </row>
    <row r="24" spans="1:124" ht="31.5" x14ac:dyDescent="0.25">
      <c r="A24" s="2">
        <v>14</v>
      </c>
      <c r="B24" s="22" t="s">
        <v>86</v>
      </c>
      <c r="C24" s="10" t="s">
        <v>28</v>
      </c>
      <c r="D24" s="22" t="s">
        <v>29</v>
      </c>
      <c r="E24" s="2" t="s">
        <v>45</v>
      </c>
      <c r="F24" s="22">
        <v>7</v>
      </c>
      <c r="G24" s="2" t="s">
        <v>34</v>
      </c>
      <c r="H24" s="22">
        <v>10</v>
      </c>
      <c r="I24" s="22">
        <v>3</v>
      </c>
      <c r="J24" s="22">
        <v>13</v>
      </c>
      <c r="K24" s="10">
        <v>50</v>
      </c>
      <c r="L24" s="25">
        <f t="shared" si="0"/>
        <v>0.26</v>
      </c>
      <c r="M24" s="24">
        <f t="shared" si="1"/>
        <v>14</v>
      </c>
    </row>
  </sheetData>
  <mergeCells count="8">
    <mergeCell ref="A8:M8"/>
    <mergeCell ref="A9:M9"/>
    <mergeCell ref="C1:M1"/>
    <mergeCell ref="K2:M2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3"/>
  <sheetViews>
    <sheetView zoomScale="55" zoomScaleNormal="55" workbookViewId="0">
      <selection activeCell="U14" sqref="U14"/>
    </sheetView>
  </sheetViews>
  <sheetFormatPr defaultRowHeight="15" x14ac:dyDescent="0.25"/>
  <cols>
    <col min="2" max="2" width="18.42578125" customWidth="1"/>
    <col min="3" max="3" width="60.85546875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3.140625" customWidth="1"/>
    <col min="11" max="11" width="20.28515625" customWidth="1"/>
    <col min="12" max="12" width="16.28515625" customWidth="1"/>
    <col min="13" max="13" width="12.85546875" customWidth="1"/>
  </cols>
  <sheetData>
    <row r="1" spans="1:124" ht="81.75" customHeight="1" x14ac:dyDescent="0.25">
      <c r="A1" s="26"/>
      <c r="B1" s="26"/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25">
      <c r="A2" s="26"/>
      <c r="B2" s="26"/>
      <c r="C2" s="27"/>
      <c r="D2" s="27"/>
      <c r="E2" s="27"/>
      <c r="F2" s="27"/>
      <c r="G2" s="27"/>
      <c r="H2" s="27"/>
      <c r="I2" s="27"/>
      <c r="J2" s="27"/>
      <c r="K2" s="40" t="s">
        <v>21</v>
      </c>
      <c r="L2" s="40"/>
      <c r="M2" s="4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8"/>
      <c r="M4" s="2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38" t="s">
        <v>61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38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8" customFormat="1" ht="53.25" customHeight="1" x14ac:dyDescent="0.25">
      <c r="A8" s="39" t="s">
        <v>63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ht="53.25" customHeight="1" x14ac:dyDescent="0.25">
      <c r="A9" s="33" t="s">
        <v>104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65</v>
      </c>
      <c r="I10" s="10" t="s">
        <v>66</v>
      </c>
      <c r="J10" s="10" t="s">
        <v>17</v>
      </c>
      <c r="K10" s="10" t="s">
        <v>15</v>
      </c>
      <c r="L10" s="10" t="s">
        <v>11</v>
      </c>
      <c r="M10" s="10" t="s">
        <v>16</v>
      </c>
    </row>
    <row r="11" spans="1:124" s="5" customFormat="1" ht="31.5" x14ac:dyDescent="0.25">
      <c r="A11" s="2">
        <v>1</v>
      </c>
      <c r="B11" s="2" t="s">
        <v>88</v>
      </c>
      <c r="C11" s="23" t="s">
        <v>28</v>
      </c>
      <c r="D11" s="2" t="s">
        <v>57</v>
      </c>
      <c r="E11" s="2" t="s">
        <v>49</v>
      </c>
      <c r="F11" s="2">
        <v>8</v>
      </c>
      <c r="G11" s="2" t="s">
        <v>30</v>
      </c>
      <c r="H11" s="2">
        <v>22</v>
      </c>
      <c r="I11" s="2">
        <v>20</v>
      </c>
      <c r="J11" s="2">
        <v>42</v>
      </c>
      <c r="K11" s="10">
        <v>50</v>
      </c>
      <c r="L11" s="25">
        <f t="shared" ref="L11:L23" si="0">(J11/K11)</f>
        <v>0.84</v>
      </c>
      <c r="M11" s="24">
        <f t="shared" ref="M11:M23" si="1">RANK(L11,$L$11:$L$23)</f>
        <v>1</v>
      </c>
    </row>
    <row r="12" spans="1:124" s="5" customFormat="1" ht="31.5" x14ac:dyDescent="0.25">
      <c r="A12" s="2">
        <v>2</v>
      </c>
      <c r="B12" s="22" t="s">
        <v>92</v>
      </c>
      <c r="C12" s="30" t="s">
        <v>44</v>
      </c>
      <c r="D12" s="22" t="s">
        <v>57</v>
      </c>
      <c r="E12" s="22" t="s">
        <v>49</v>
      </c>
      <c r="F12" s="2">
        <v>8</v>
      </c>
      <c r="G12" s="22" t="s">
        <v>33</v>
      </c>
      <c r="H12" s="22">
        <v>21</v>
      </c>
      <c r="I12" s="22">
        <v>14</v>
      </c>
      <c r="J12" s="22">
        <v>35</v>
      </c>
      <c r="K12" s="10">
        <v>50</v>
      </c>
      <c r="L12" s="25">
        <f t="shared" si="0"/>
        <v>0.7</v>
      </c>
      <c r="M12" s="24">
        <f t="shared" si="1"/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5" customFormat="1" ht="47.25" x14ac:dyDescent="0.25">
      <c r="A13" s="2">
        <v>3</v>
      </c>
      <c r="B13" s="2" t="s">
        <v>94</v>
      </c>
      <c r="C13" s="29" t="s">
        <v>40</v>
      </c>
      <c r="D13" s="2" t="s">
        <v>57</v>
      </c>
      <c r="E13" s="22" t="s">
        <v>47</v>
      </c>
      <c r="F13" s="2">
        <v>8</v>
      </c>
      <c r="G13" s="2" t="s">
        <v>33</v>
      </c>
      <c r="H13" s="2">
        <v>17</v>
      </c>
      <c r="I13" s="2">
        <v>17</v>
      </c>
      <c r="J13" s="2">
        <v>34</v>
      </c>
      <c r="K13" s="10">
        <v>50</v>
      </c>
      <c r="L13" s="25">
        <f t="shared" si="0"/>
        <v>0.68</v>
      </c>
      <c r="M13" s="24">
        <f t="shared" si="1"/>
        <v>3</v>
      </c>
    </row>
    <row r="14" spans="1:124" s="5" customFormat="1" ht="47.25" x14ac:dyDescent="0.25">
      <c r="A14" s="2">
        <v>4</v>
      </c>
      <c r="B14" s="2" t="s">
        <v>93</v>
      </c>
      <c r="C14" s="29" t="s">
        <v>40</v>
      </c>
      <c r="D14" s="2" t="s">
        <v>57</v>
      </c>
      <c r="E14" s="22" t="s">
        <v>47</v>
      </c>
      <c r="F14" s="2">
        <v>8</v>
      </c>
      <c r="G14" s="2" t="s">
        <v>33</v>
      </c>
      <c r="H14" s="2">
        <v>20</v>
      </c>
      <c r="I14" s="2">
        <v>14</v>
      </c>
      <c r="J14" s="2">
        <v>34</v>
      </c>
      <c r="K14" s="10">
        <v>50</v>
      </c>
      <c r="L14" s="25">
        <f t="shared" si="0"/>
        <v>0.68</v>
      </c>
      <c r="M14" s="24">
        <f t="shared" si="1"/>
        <v>3</v>
      </c>
    </row>
    <row r="15" spans="1:124" s="5" customFormat="1" ht="47.25" x14ac:dyDescent="0.25">
      <c r="A15" s="2">
        <v>5</v>
      </c>
      <c r="B15" s="22" t="s">
        <v>91</v>
      </c>
      <c r="C15" s="29" t="s">
        <v>38</v>
      </c>
      <c r="D15" s="22" t="s">
        <v>57</v>
      </c>
      <c r="E15" s="2" t="s">
        <v>47</v>
      </c>
      <c r="F15" s="2">
        <v>8</v>
      </c>
      <c r="G15" s="22" t="s">
        <v>34</v>
      </c>
      <c r="H15" s="22">
        <v>17</v>
      </c>
      <c r="I15" s="22">
        <v>15</v>
      </c>
      <c r="J15" s="22">
        <v>32</v>
      </c>
      <c r="K15" s="10">
        <v>50</v>
      </c>
      <c r="L15" s="25">
        <f t="shared" si="0"/>
        <v>0.64</v>
      </c>
      <c r="M15" s="24">
        <f t="shared" si="1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5" customFormat="1" ht="47.25" x14ac:dyDescent="0.25">
      <c r="A16" s="2">
        <v>6</v>
      </c>
      <c r="B16" s="2" t="s">
        <v>95</v>
      </c>
      <c r="C16" s="23" t="s">
        <v>36</v>
      </c>
      <c r="D16" s="2" t="s">
        <v>57</v>
      </c>
      <c r="E16" s="2" t="s">
        <v>46</v>
      </c>
      <c r="F16" s="2">
        <v>8</v>
      </c>
      <c r="G16" s="2" t="s">
        <v>34</v>
      </c>
      <c r="H16" s="2">
        <v>19</v>
      </c>
      <c r="I16" s="2">
        <v>13</v>
      </c>
      <c r="J16" s="2">
        <v>32</v>
      </c>
      <c r="K16" s="10">
        <v>50</v>
      </c>
      <c r="L16" s="25">
        <f t="shared" si="0"/>
        <v>0.64</v>
      </c>
      <c r="M16" s="24">
        <f t="shared" si="1"/>
        <v>5</v>
      </c>
    </row>
    <row r="17" spans="1:124" s="5" customFormat="1" ht="47.25" x14ac:dyDescent="0.25">
      <c r="A17" s="2">
        <v>7</v>
      </c>
      <c r="B17" s="2" t="s">
        <v>98</v>
      </c>
      <c r="C17" s="29" t="s">
        <v>38</v>
      </c>
      <c r="D17" s="2" t="s">
        <v>57</v>
      </c>
      <c r="E17" s="2" t="s">
        <v>46</v>
      </c>
      <c r="F17" s="2">
        <v>8</v>
      </c>
      <c r="G17" s="2" t="s">
        <v>34</v>
      </c>
      <c r="H17" s="2">
        <v>19</v>
      </c>
      <c r="I17" s="2">
        <v>13</v>
      </c>
      <c r="J17" s="2">
        <v>32</v>
      </c>
      <c r="K17" s="10">
        <v>50</v>
      </c>
      <c r="L17" s="25">
        <f t="shared" si="0"/>
        <v>0.64</v>
      </c>
      <c r="M17" s="24">
        <f t="shared" si="1"/>
        <v>5</v>
      </c>
    </row>
    <row r="18" spans="1:124" s="5" customFormat="1" ht="31.5" x14ac:dyDescent="0.25">
      <c r="A18" s="2">
        <v>8</v>
      </c>
      <c r="B18" s="2" t="s">
        <v>90</v>
      </c>
      <c r="C18" s="30" t="s">
        <v>44</v>
      </c>
      <c r="D18" s="2" t="s">
        <v>57</v>
      </c>
      <c r="E18" s="2" t="s">
        <v>103</v>
      </c>
      <c r="F18" s="2">
        <v>8</v>
      </c>
      <c r="G18" s="2" t="s">
        <v>34</v>
      </c>
      <c r="H18" s="2">
        <v>18</v>
      </c>
      <c r="I18" s="2">
        <v>12</v>
      </c>
      <c r="J18" s="2">
        <v>30</v>
      </c>
      <c r="K18" s="10">
        <v>50</v>
      </c>
      <c r="L18" s="25">
        <f t="shared" si="0"/>
        <v>0.6</v>
      </c>
      <c r="M18" s="24">
        <f t="shared" si="1"/>
        <v>8</v>
      </c>
    </row>
    <row r="19" spans="1:124" ht="43.5" customHeight="1" x14ac:dyDescent="0.25">
      <c r="A19" s="2">
        <v>9</v>
      </c>
      <c r="B19" s="22" t="s">
        <v>97</v>
      </c>
      <c r="C19" s="23" t="s">
        <v>84</v>
      </c>
      <c r="D19" s="22" t="s">
        <v>57</v>
      </c>
      <c r="E19" s="22" t="s">
        <v>47</v>
      </c>
      <c r="F19" s="2">
        <v>8</v>
      </c>
      <c r="G19" s="22" t="s">
        <v>34</v>
      </c>
      <c r="H19" s="22">
        <v>22</v>
      </c>
      <c r="I19" s="22">
        <v>7</v>
      </c>
      <c r="J19" s="22">
        <v>29</v>
      </c>
      <c r="K19" s="10">
        <v>50</v>
      </c>
      <c r="L19" s="25">
        <f t="shared" si="0"/>
        <v>0.57999999999999996</v>
      </c>
      <c r="M19" s="24">
        <f t="shared" si="1"/>
        <v>9</v>
      </c>
    </row>
    <row r="20" spans="1:124" ht="31.5" x14ac:dyDescent="0.25">
      <c r="A20" s="2">
        <v>10</v>
      </c>
      <c r="B20" s="2" t="s">
        <v>89</v>
      </c>
      <c r="C20" s="23" t="s">
        <v>28</v>
      </c>
      <c r="D20" s="2" t="s">
        <v>57</v>
      </c>
      <c r="E20" s="2" t="s">
        <v>49</v>
      </c>
      <c r="F20" s="2">
        <v>8</v>
      </c>
      <c r="G20" s="22" t="s">
        <v>34</v>
      </c>
      <c r="H20" s="2">
        <v>20</v>
      </c>
      <c r="I20" s="2">
        <v>8</v>
      </c>
      <c r="J20" s="2">
        <v>28</v>
      </c>
      <c r="K20" s="10">
        <v>50</v>
      </c>
      <c r="L20" s="25">
        <f t="shared" si="0"/>
        <v>0.56000000000000005</v>
      </c>
      <c r="M20" s="24">
        <f t="shared" si="1"/>
        <v>10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1:124" ht="47.25" x14ac:dyDescent="0.25">
      <c r="A21" s="2">
        <v>11</v>
      </c>
      <c r="B21" s="22" t="s">
        <v>74</v>
      </c>
      <c r="C21" s="23" t="s">
        <v>36</v>
      </c>
      <c r="D21" s="22" t="s">
        <v>57</v>
      </c>
      <c r="E21" s="22" t="s">
        <v>46</v>
      </c>
      <c r="F21" s="2">
        <v>8</v>
      </c>
      <c r="G21" s="22" t="s">
        <v>34</v>
      </c>
      <c r="H21" s="22">
        <v>19</v>
      </c>
      <c r="I21" s="22">
        <v>7</v>
      </c>
      <c r="J21" s="22">
        <v>26</v>
      </c>
      <c r="K21" s="10">
        <v>50</v>
      </c>
      <c r="L21" s="25">
        <f t="shared" si="0"/>
        <v>0.52</v>
      </c>
      <c r="M21" s="24">
        <f t="shared" si="1"/>
        <v>11</v>
      </c>
    </row>
    <row r="22" spans="1:124" ht="31.5" x14ac:dyDescent="0.25">
      <c r="A22" s="2">
        <v>12</v>
      </c>
      <c r="B22" s="2" t="s">
        <v>96</v>
      </c>
      <c r="C22" s="23" t="s">
        <v>84</v>
      </c>
      <c r="D22" s="2" t="s">
        <v>57</v>
      </c>
      <c r="E22" s="31" t="s">
        <v>46</v>
      </c>
      <c r="F22" s="2">
        <v>8</v>
      </c>
      <c r="G22" s="22" t="s">
        <v>34</v>
      </c>
      <c r="H22" s="2">
        <v>19</v>
      </c>
      <c r="I22" s="2">
        <v>7</v>
      </c>
      <c r="J22" s="2">
        <v>26</v>
      </c>
      <c r="K22" s="10">
        <v>50</v>
      </c>
      <c r="L22" s="25">
        <f t="shared" si="0"/>
        <v>0.52</v>
      </c>
      <c r="M22" s="24">
        <f t="shared" si="1"/>
        <v>11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1:124" ht="47.25" x14ac:dyDescent="0.25">
      <c r="A23" s="2">
        <v>13</v>
      </c>
      <c r="B23" s="22" t="s">
        <v>99</v>
      </c>
      <c r="C23" s="29" t="s">
        <v>40</v>
      </c>
      <c r="D23" s="22" t="s">
        <v>57</v>
      </c>
      <c r="E23" s="22" t="s">
        <v>47</v>
      </c>
      <c r="F23" s="2">
        <v>8</v>
      </c>
      <c r="G23" s="22" t="s">
        <v>34</v>
      </c>
      <c r="H23" s="22">
        <v>2</v>
      </c>
      <c r="I23" s="22">
        <v>16</v>
      </c>
      <c r="J23" s="22">
        <v>18</v>
      </c>
      <c r="K23" s="10">
        <v>50</v>
      </c>
      <c r="L23" s="25">
        <f t="shared" si="0"/>
        <v>0.36</v>
      </c>
      <c r="M23" s="24">
        <f t="shared" si="1"/>
        <v>13</v>
      </c>
    </row>
  </sheetData>
  <mergeCells count="8">
    <mergeCell ref="A8:M8"/>
    <mergeCell ref="A9:M9"/>
    <mergeCell ref="C1:M1"/>
    <mergeCell ref="K2:M2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6"/>
  <sheetViews>
    <sheetView zoomScale="55" zoomScaleNormal="55" workbookViewId="0">
      <selection activeCell="P10" sqref="P10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3.140625" customWidth="1"/>
    <col min="11" max="11" width="20.28515625" customWidth="1"/>
    <col min="12" max="12" width="16" customWidth="1"/>
    <col min="13" max="13" width="12.85546875" customWidth="1"/>
  </cols>
  <sheetData>
    <row r="1" spans="1:124" ht="81.75" customHeight="1" x14ac:dyDescent="0.25">
      <c r="A1" s="26"/>
      <c r="B1" s="26"/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25">
      <c r="A2" s="26"/>
      <c r="B2" s="26"/>
      <c r="C2" s="27"/>
      <c r="D2" s="27"/>
      <c r="E2" s="27"/>
      <c r="F2" s="27"/>
      <c r="G2" s="27"/>
      <c r="H2" s="27"/>
      <c r="I2" s="27"/>
      <c r="J2" s="27"/>
      <c r="K2" s="40" t="s">
        <v>21</v>
      </c>
      <c r="L2" s="40"/>
      <c r="M2" s="4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8"/>
      <c r="M4" s="2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38" t="s">
        <v>105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38" t="s">
        <v>123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8" customFormat="1" ht="53.25" customHeight="1" x14ac:dyDescent="0.25">
      <c r="A8" s="39" t="s">
        <v>106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ht="53.25" customHeight="1" x14ac:dyDescent="0.25">
      <c r="A9" s="33" t="s">
        <v>122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65</v>
      </c>
      <c r="I10" s="10" t="s">
        <v>66</v>
      </c>
      <c r="J10" s="10" t="s">
        <v>17</v>
      </c>
      <c r="K10" s="10" t="s">
        <v>15</v>
      </c>
      <c r="L10" s="10" t="s">
        <v>11</v>
      </c>
      <c r="M10" s="10" t="s">
        <v>16</v>
      </c>
    </row>
    <row r="11" spans="1:124" s="5" customFormat="1" ht="31.5" x14ac:dyDescent="0.25">
      <c r="A11" s="2">
        <v>1</v>
      </c>
      <c r="B11" s="2" t="s">
        <v>107</v>
      </c>
      <c r="C11" s="10" t="s">
        <v>28</v>
      </c>
      <c r="D11" s="2" t="s">
        <v>108</v>
      </c>
      <c r="E11" s="10" t="s">
        <v>50</v>
      </c>
      <c r="F11" s="2">
        <v>9</v>
      </c>
      <c r="G11" s="2" t="s">
        <v>30</v>
      </c>
      <c r="H11" s="2">
        <v>48</v>
      </c>
      <c r="I11" s="2">
        <v>27</v>
      </c>
      <c r="J11" s="2">
        <v>75</v>
      </c>
      <c r="K11" s="10">
        <v>90</v>
      </c>
      <c r="L11" s="25">
        <f>J11/K11</f>
        <v>0.83333333333333337</v>
      </c>
      <c r="M11" s="24">
        <f t="shared" ref="M11:M26" si="0">RANK(L11,$L$11:$L$26)</f>
        <v>1</v>
      </c>
    </row>
    <row r="12" spans="1:124" s="5" customFormat="1" ht="31.5" x14ac:dyDescent="0.25">
      <c r="A12" s="2">
        <v>2</v>
      </c>
      <c r="B12" s="22" t="s">
        <v>109</v>
      </c>
      <c r="C12" s="10" t="s">
        <v>28</v>
      </c>
      <c r="D12" s="22" t="s">
        <v>108</v>
      </c>
      <c r="E12" s="10" t="s">
        <v>50</v>
      </c>
      <c r="F12" s="22">
        <v>9</v>
      </c>
      <c r="G12" s="22" t="s">
        <v>33</v>
      </c>
      <c r="H12" s="22">
        <v>45</v>
      </c>
      <c r="I12" s="22">
        <v>28</v>
      </c>
      <c r="J12" s="22">
        <v>73</v>
      </c>
      <c r="K12" s="10">
        <v>90</v>
      </c>
      <c r="L12" s="25">
        <f t="shared" ref="L12:L26" si="1">(J12/K12)</f>
        <v>0.81111111111111112</v>
      </c>
      <c r="M12" s="24">
        <f t="shared" si="0"/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5" customFormat="1" ht="31.5" x14ac:dyDescent="0.25">
      <c r="A13" s="2">
        <v>3</v>
      </c>
      <c r="B13" s="2" t="s">
        <v>110</v>
      </c>
      <c r="C13" s="10" t="s">
        <v>28</v>
      </c>
      <c r="D13" s="2" t="s">
        <v>108</v>
      </c>
      <c r="E13" s="10" t="s">
        <v>50</v>
      </c>
      <c r="F13" s="2">
        <v>9</v>
      </c>
      <c r="G13" s="2" t="s">
        <v>33</v>
      </c>
      <c r="H13" s="2">
        <v>58</v>
      </c>
      <c r="I13" s="2">
        <v>11</v>
      </c>
      <c r="J13" s="2">
        <v>69</v>
      </c>
      <c r="K13" s="10">
        <v>90</v>
      </c>
      <c r="L13" s="25">
        <f t="shared" si="1"/>
        <v>0.76666666666666672</v>
      </c>
      <c r="M13" s="24">
        <f t="shared" si="0"/>
        <v>3</v>
      </c>
    </row>
    <row r="14" spans="1:124" s="5" customFormat="1" ht="47.25" x14ac:dyDescent="0.25">
      <c r="A14" s="2">
        <v>4</v>
      </c>
      <c r="B14" s="2" t="s">
        <v>115</v>
      </c>
      <c r="C14" s="2" t="s">
        <v>40</v>
      </c>
      <c r="D14" s="2" t="s">
        <v>108</v>
      </c>
      <c r="E14" s="22" t="s">
        <v>51</v>
      </c>
      <c r="F14" s="2">
        <v>9</v>
      </c>
      <c r="G14" s="2" t="s">
        <v>34</v>
      </c>
      <c r="H14" s="2">
        <v>49</v>
      </c>
      <c r="I14" s="2">
        <v>14</v>
      </c>
      <c r="J14" s="2">
        <v>63</v>
      </c>
      <c r="K14" s="10">
        <v>90</v>
      </c>
      <c r="L14" s="25">
        <f t="shared" si="1"/>
        <v>0.7</v>
      </c>
      <c r="M14" s="24">
        <f t="shared" si="0"/>
        <v>4</v>
      </c>
    </row>
    <row r="15" spans="1:124" s="5" customFormat="1" ht="47.25" x14ac:dyDescent="0.25">
      <c r="A15" s="2">
        <v>5</v>
      </c>
      <c r="B15" s="22" t="s">
        <v>116</v>
      </c>
      <c r="C15" s="2" t="s">
        <v>42</v>
      </c>
      <c r="D15" s="22" t="s">
        <v>32</v>
      </c>
      <c r="E15" s="2" t="s">
        <v>52</v>
      </c>
      <c r="F15" s="22">
        <v>9</v>
      </c>
      <c r="G15" s="2" t="s">
        <v>34</v>
      </c>
      <c r="H15" s="22">
        <v>39</v>
      </c>
      <c r="I15" s="22">
        <v>20</v>
      </c>
      <c r="J15" s="22">
        <v>59</v>
      </c>
      <c r="K15" s="10">
        <v>90</v>
      </c>
      <c r="L15" s="25">
        <f t="shared" si="1"/>
        <v>0.65555555555555556</v>
      </c>
      <c r="M15" s="24">
        <f t="shared" si="0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5" customFormat="1" ht="31.5" x14ac:dyDescent="0.25">
      <c r="A16" s="2">
        <v>6</v>
      </c>
      <c r="B16" s="2" t="s">
        <v>117</v>
      </c>
      <c r="C16" s="10" t="s">
        <v>44</v>
      </c>
      <c r="D16" s="2" t="s">
        <v>108</v>
      </c>
      <c r="E16" s="2" t="s">
        <v>53</v>
      </c>
      <c r="F16" s="2">
        <v>9</v>
      </c>
      <c r="G16" s="2" t="s">
        <v>34</v>
      </c>
      <c r="H16" s="2">
        <v>37</v>
      </c>
      <c r="I16" s="2">
        <v>21</v>
      </c>
      <c r="J16" s="2">
        <v>58</v>
      </c>
      <c r="K16" s="10">
        <v>90</v>
      </c>
      <c r="L16" s="25">
        <f t="shared" si="1"/>
        <v>0.64444444444444449</v>
      </c>
      <c r="M16" s="24">
        <f t="shared" si="0"/>
        <v>6</v>
      </c>
    </row>
    <row r="17" spans="1:124" s="5" customFormat="1" ht="47.25" x14ac:dyDescent="0.25">
      <c r="A17" s="2">
        <v>7</v>
      </c>
      <c r="B17" s="2" t="s">
        <v>118</v>
      </c>
      <c r="C17" s="2" t="s">
        <v>38</v>
      </c>
      <c r="D17" s="2" t="s">
        <v>108</v>
      </c>
      <c r="E17" s="2" t="s">
        <v>51</v>
      </c>
      <c r="F17" s="2">
        <v>9</v>
      </c>
      <c r="G17" s="2" t="s">
        <v>34</v>
      </c>
      <c r="H17" s="2">
        <v>38</v>
      </c>
      <c r="I17" s="2">
        <v>19</v>
      </c>
      <c r="J17" s="2">
        <v>57</v>
      </c>
      <c r="K17" s="10">
        <v>90</v>
      </c>
      <c r="L17" s="25">
        <f t="shared" si="1"/>
        <v>0.6333333333333333</v>
      </c>
      <c r="M17" s="24">
        <f t="shared" si="0"/>
        <v>7</v>
      </c>
    </row>
    <row r="18" spans="1:124" s="5" customFormat="1" ht="47.25" x14ac:dyDescent="0.25">
      <c r="A18" s="2">
        <v>8</v>
      </c>
      <c r="B18" s="2" t="s">
        <v>119</v>
      </c>
      <c r="C18" s="2" t="s">
        <v>38</v>
      </c>
      <c r="D18" s="2" t="s">
        <v>108</v>
      </c>
      <c r="E18" s="2" t="s">
        <v>51</v>
      </c>
      <c r="F18" s="2">
        <v>9</v>
      </c>
      <c r="G18" s="2" t="s">
        <v>34</v>
      </c>
      <c r="H18" s="2">
        <v>37</v>
      </c>
      <c r="I18" s="2">
        <v>17</v>
      </c>
      <c r="J18" s="2">
        <v>54</v>
      </c>
      <c r="K18" s="10">
        <v>90</v>
      </c>
      <c r="L18" s="25">
        <f t="shared" si="1"/>
        <v>0.6</v>
      </c>
      <c r="M18" s="24">
        <f t="shared" si="0"/>
        <v>8</v>
      </c>
    </row>
    <row r="19" spans="1:124" ht="47.25" x14ac:dyDescent="0.25">
      <c r="A19" s="2">
        <v>9</v>
      </c>
      <c r="B19" s="22" t="s">
        <v>111</v>
      </c>
      <c r="C19" s="2" t="s">
        <v>40</v>
      </c>
      <c r="D19" s="22" t="s">
        <v>108</v>
      </c>
      <c r="E19" s="22" t="s">
        <v>51</v>
      </c>
      <c r="F19" s="22">
        <v>9</v>
      </c>
      <c r="G19" s="2" t="s">
        <v>34</v>
      </c>
      <c r="H19" s="22">
        <v>25</v>
      </c>
      <c r="I19" s="22">
        <v>25</v>
      </c>
      <c r="J19" s="22">
        <v>50</v>
      </c>
      <c r="K19" s="10">
        <v>90</v>
      </c>
      <c r="L19" s="25">
        <f t="shared" si="1"/>
        <v>0.55555555555555558</v>
      </c>
      <c r="M19" s="24">
        <f t="shared" si="0"/>
        <v>9</v>
      </c>
    </row>
    <row r="20" spans="1:124" ht="47.25" x14ac:dyDescent="0.25">
      <c r="A20" s="2">
        <v>10</v>
      </c>
      <c r="B20" s="2" t="s">
        <v>120</v>
      </c>
      <c r="C20" s="2" t="s">
        <v>40</v>
      </c>
      <c r="D20" s="2" t="s">
        <v>108</v>
      </c>
      <c r="E20" s="2" t="s">
        <v>51</v>
      </c>
      <c r="F20" s="2">
        <v>9</v>
      </c>
      <c r="G20" s="2" t="s">
        <v>34</v>
      </c>
      <c r="H20" s="2">
        <v>12</v>
      </c>
      <c r="I20" s="2">
        <v>27</v>
      </c>
      <c r="J20" s="2">
        <v>39</v>
      </c>
      <c r="K20" s="10">
        <v>90</v>
      </c>
      <c r="L20" s="25">
        <f t="shared" si="1"/>
        <v>0.43333333333333335</v>
      </c>
      <c r="M20" s="24">
        <f t="shared" si="0"/>
        <v>10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1:124" ht="47.25" x14ac:dyDescent="0.25">
      <c r="A21" s="2">
        <v>11</v>
      </c>
      <c r="B21" s="22" t="s">
        <v>75</v>
      </c>
      <c r="C21" s="2" t="s">
        <v>40</v>
      </c>
      <c r="D21" s="22" t="s">
        <v>108</v>
      </c>
      <c r="E21" s="22" t="s">
        <v>51</v>
      </c>
      <c r="F21" s="22">
        <v>9</v>
      </c>
      <c r="G21" s="2" t="s">
        <v>34</v>
      </c>
      <c r="H21" s="22">
        <v>16</v>
      </c>
      <c r="I21" s="22">
        <v>21</v>
      </c>
      <c r="J21" s="22">
        <v>37</v>
      </c>
      <c r="K21" s="10">
        <v>90</v>
      </c>
      <c r="L21" s="25">
        <f t="shared" si="1"/>
        <v>0.41111111111111109</v>
      </c>
      <c r="M21" s="24">
        <f t="shared" si="0"/>
        <v>11</v>
      </c>
    </row>
    <row r="22" spans="1:124" ht="31.5" x14ac:dyDescent="0.25">
      <c r="A22" s="2">
        <v>12</v>
      </c>
      <c r="B22" s="2" t="s">
        <v>113</v>
      </c>
      <c r="C22" s="10" t="s">
        <v>44</v>
      </c>
      <c r="D22" s="2" t="s">
        <v>108</v>
      </c>
      <c r="E22" s="2" t="s">
        <v>51</v>
      </c>
      <c r="F22" s="2">
        <v>9</v>
      </c>
      <c r="G22" s="2" t="s">
        <v>34</v>
      </c>
      <c r="H22" s="2">
        <v>27</v>
      </c>
      <c r="I22" s="2">
        <v>8</v>
      </c>
      <c r="J22" s="2">
        <v>35</v>
      </c>
      <c r="K22" s="10">
        <v>90</v>
      </c>
      <c r="L22" s="25">
        <f t="shared" si="1"/>
        <v>0.3888888888888889</v>
      </c>
      <c r="M22" s="24">
        <f t="shared" si="0"/>
        <v>12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1:124" ht="31.5" x14ac:dyDescent="0.25">
      <c r="A23" s="2">
        <v>13</v>
      </c>
      <c r="B23" s="22" t="s">
        <v>100</v>
      </c>
      <c r="C23" s="10" t="s">
        <v>84</v>
      </c>
      <c r="D23" s="22" t="s">
        <v>108</v>
      </c>
      <c r="E23" s="31" t="s">
        <v>53</v>
      </c>
      <c r="F23" s="22">
        <v>9</v>
      </c>
      <c r="G23" s="22" t="s">
        <v>34</v>
      </c>
      <c r="H23" s="22">
        <v>7</v>
      </c>
      <c r="I23" s="22">
        <v>17</v>
      </c>
      <c r="J23" s="22">
        <v>24</v>
      </c>
      <c r="K23" s="10">
        <v>90</v>
      </c>
      <c r="L23" s="25">
        <f t="shared" si="1"/>
        <v>0.26666666666666666</v>
      </c>
      <c r="M23" s="24">
        <f t="shared" si="0"/>
        <v>13</v>
      </c>
    </row>
    <row r="24" spans="1:124" ht="31.5" x14ac:dyDescent="0.25">
      <c r="A24" s="2">
        <v>14</v>
      </c>
      <c r="B24" s="31" t="s">
        <v>114</v>
      </c>
      <c r="C24" s="2" t="s">
        <v>81</v>
      </c>
      <c r="D24" s="22" t="s">
        <v>108</v>
      </c>
      <c r="E24" s="2" t="s">
        <v>53</v>
      </c>
      <c r="F24" s="22">
        <v>9</v>
      </c>
      <c r="G24" s="22" t="s">
        <v>34</v>
      </c>
      <c r="H24" s="22">
        <v>12</v>
      </c>
      <c r="I24" s="22">
        <v>11</v>
      </c>
      <c r="J24" s="22">
        <v>23</v>
      </c>
      <c r="K24" s="10">
        <v>90</v>
      </c>
      <c r="L24" s="25">
        <f t="shared" si="1"/>
        <v>0.25555555555555554</v>
      </c>
      <c r="M24" s="24">
        <f t="shared" si="0"/>
        <v>14</v>
      </c>
    </row>
    <row r="25" spans="1:124" ht="47.25" x14ac:dyDescent="0.25">
      <c r="A25" s="2">
        <v>15</v>
      </c>
      <c r="B25" s="22" t="s">
        <v>121</v>
      </c>
      <c r="C25" s="2" t="s">
        <v>38</v>
      </c>
      <c r="D25" s="22" t="s">
        <v>108</v>
      </c>
      <c r="E25" s="2" t="s">
        <v>51</v>
      </c>
      <c r="F25" s="22">
        <v>9</v>
      </c>
      <c r="G25" s="22" t="s">
        <v>34</v>
      </c>
      <c r="H25" s="22">
        <v>21</v>
      </c>
      <c r="I25" s="22">
        <v>0</v>
      </c>
      <c r="J25" s="22">
        <v>21</v>
      </c>
      <c r="K25" s="10">
        <v>90</v>
      </c>
      <c r="L25" s="25">
        <f t="shared" si="1"/>
        <v>0.23333333333333334</v>
      </c>
      <c r="M25" s="24">
        <f t="shared" si="0"/>
        <v>15</v>
      </c>
    </row>
    <row r="26" spans="1:124" ht="31.5" x14ac:dyDescent="0.25">
      <c r="A26" s="2">
        <v>16</v>
      </c>
      <c r="B26" s="22" t="s">
        <v>112</v>
      </c>
      <c r="C26" s="10" t="s">
        <v>84</v>
      </c>
      <c r="D26" s="22" t="s">
        <v>108</v>
      </c>
      <c r="E26" s="31" t="s">
        <v>51</v>
      </c>
      <c r="F26" s="22">
        <v>9</v>
      </c>
      <c r="G26" s="22" t="s">
        <v>34</v>
      </c>
      <c r="H26" s="22">
        <v>5</v>
      </c>
      <c r="I26" s="22">
        <v>14</v>
      </c>
      <c r="J26" s="22">
        <v>19</v>
      </c>
      <c r="K26" s="10">
        <v>90</v>
      </c>
      <c r="L26" s="25">
        <f t="shared" si="1"/>
        <v>0.21111111111111111</v>
      </c>
      <c r="M26" s="24">
        <f t="shared" si="0"/>
        <v>16</v>
      </c>
    </row>
  </sheetData>
  <mergeCells count="8">
    <mergeCell ref="A8:M8"/>
    <mergeCell ref="A9:M9"/>
    <mergeCell ref="C1:M1"/>
    <mergeCell ref="K2:M2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2"/>
  <sheetViews>
    <sheetView tabSelected="1" zoomScale="55" zoomScaleNormal="55" workbookViewId="0">
      <selection activeCell="C16" sqref="C16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3.140625" customWidth="1"/>
    <col min="11" max="11" width="20.28515625" customWidth="1"/>
    <col min="12" max="12" width="15.42578125" customWidth="1"/>
    <col min="13" max="13" width="12.85546875" customWidth="1"/>
  </cols>
  <sheetData>
    <row r="1" spans="1:124" ht="81.75" customHeight="1" x14ac:dyDescent="0.25">
      <c r="A1" s="26"/>
      <c r="B1" s="26"/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25">
      <c r="A2" s="26"/>
      <c r="B2" s="26"/>
      <c r="C2" s="27"/>
      <c r="D2" s="27"/>
      <c r="E2" s="27"/>
      <c r="F2" s="27"/>
      <c r="G2" s="27"/>
      <c r="H2" s="27"/>
      <c r="I2" s="27"/>
      <c r="J2" s="27"/>
      <c r="K2" s="40" t="s">
        <v>21</v>
      </c>
      <c r="L2" s="40"/>
      <c r="M2" s="4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8"/>
      <c r="M4" s="2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38" t="s">
        <v>105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38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8" customFormat="1" ht="53.25" customHeight="1" x14ac:dyDescent="0.25">
      <c r="A8" s="39" t="s">
        <v>124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ht="53.25" customHeight="1" x14ac:dyDescent="0.25">
      <c r="A9" s="33" t="s">
        <v>135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65</v>
      </c>
      <c r="I10" s="10" t="s">
        <v>66</v>
      </c>
      <c r="J10" s="10" t="s">
        <v>17</v>
      </c>
      <c r="K10" s="10" t="s">
        <v>15</v>
      </c>
      <c r="L10" s="10" t="s">
        <v>11</v>
      </c>
      <c r="M10" s="10" t="s">
        <v>16</v>
      </c>
    </row>
    <row r="11" spans="1:124" s="5" customFormat="1" ht="31.5" x14ac:dyDescent="0.25">
      <c r="A11" s="2">
        <v>1</v>
      </c>
      <c r="B11" s="2" t="s">
        <v>125</v>
      </c>
      <c r="C11" s="10" t="s">
        <v>28</v>
      </c>
      <c r="D11" s="2" t="s">
        <v>29</v>
      </c>
      <c r="E11" s="10" t="s">
        <v>55</v>
      </c>
      <c r="F11" s="2">
        <v>10</v>
      </c>
      <c r="G11" s="2" t="s">
        <v>30</v>
      </c>
      <c r="H11" s="2">
        <v>50</v>
      </c>
      <c r="I11" s="2">
        <v>29</v>
      </c>
      <c r="J11" s="2">
        <v>79</v>
      </c>
      <c r="K11" s="10">
        <v>90</v>
      </c>
      <c r="L11" s="25">
        <f t="shared" ref="L11:L22" si="0">(J11/K11)</f>
        <v>0.87777777777777777</v>
      </c>
      <c r="M11" s="24">
        <f t="shared" ref="M11:M22" si="1">RANK(L11,$L$11:$L$22)</f>
        <v>1</v>
      </c>
    </row>
    <row r="12" spans="1:124" s="5" customFormat="1" ht="31.5" x14ac:dyDescent="0.25">
      <c r="A12" s="2">
        <v>2</v>
      </c>
      <c r="B12" s="22" t="s">
        <v>151</v>
      </c>
      <c r="C12" s="10" t="s">
        <v>28</v>
      </c>
      <c r="D12" s="22" t="s">
        <v>29</v>
      </c>
      <c r="E12" s="10" t="s">
        <v>55</v>
      </c>
      <c r="F12" s="22">
        <v>10</v>
      </c>
      <c r="G12" s="22" t="s">
        <v>33</v>
      </c>
      <c r="H12" s="22">
        <v>33</v>
      </c>
      <c r="I12" s="22">
        <v>28</v>
      </c>
      <c r="J12" s="22">
        <v>61</v>
      </c>
      <c r="K12" s="10">
        <v>90</v>
      </c>
      <c r="L12" s="25">
        <f t="shared" si="0"/>
        <v>0.67777777777777781</v>
      </c>
      <c r="M12" s="24">
        <f t="shared" si="1"/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5" customFormat="1" ht="31.5" x14ac:dyDescent="0.25">
      <c r="A13" s="2">
        <v>3</v>
      </c>
      <c r="B13" s="2" t="s">
        <v>126</v>
      </c>
      <c r="C13" s="10" t="s">
        <v>44</v>
      </c>
      <c r="D13" s="2" t="s">
        <v>29</v>
      </c>
      <c r="E13" s="2" t="s">
        <v>54</v>
      </c>
      <c r="F13" s="2">
        <v>10</v>
      </c>
      <c r="G13" s="2" t="s">
        <v>33</v>
      </c>
      <c r="H13" s="2">
        <v>27</v>
      </c>
      <c r="I13" s="2">
        <v>27</v>
      </c>
      <c r="J13" s="2">
        <v>54</v>
      </c>
      <c r="K13" s="10">
        <v>90</v>
      </c>
      <c r="L13" s="25">
        <f t="shared" si="0"/>
        <v>0.6</v>
      </c>
      <c r="M13" s="24">
        <f t="shared" si="1"/>
        <v>3</v>
      </c>
    </row>
    <row r="14" spans="1:124" s="5" customFormat="1" ht="47.25" x14ac:dyDescent="0.25">
      <c r="A14" s="2">
        <v>4</v>
      </c>
      <c r="B14" s="2" t="s">
        <v>127</v>
      </c>
      <c r="C14" s="2" t="s">
        <v>69</v>
      </c>
      <c r="D14" s="2" t="s">
        <v>29</v>
      </c>
      <c r="E14" s="2">
        <v>10</v>
      </c>
      <c r="F14" s="2">
        <v>10</v>
      </c>
      <c r="G14" s="2" t="s">
        <v>34</v>
      </c>
      <c r="H14" s="2">
        <v>35</v>
      </c>
      <c r="I14" s="2">
        <v>9</v>
      </c>
      <c r="J14" s="2">
        <v>44</v>
      </c>
      <c r="K14" s="10">
        <v>90</v>
      </c>
      <c r="L14" s="25">
        <f t="shared" si="0"/>
        <v>0.48888888888888887</v>
      </c>
      <c r="M14" s="24">
        <f t="shared" si="1"/>
        <v>4</v>
      </c>
    </row>
    <row r="15" spans="1:124" s="5" customFormat="1" ht="31.5" x14ac:dyDescent="0.25">
      <c r="A15" s="2">
        <v>5</v>
      </c>
      <c r="B15" s="22" t="s">
        <v>128</v>
      </c>
      <c r="C15" s="10" t="s">
        <v>28</v>
      </c>
      <c r="D15" s="22" t="s">
        <v>29</v>
      </c>
      <c r="E15" s="10" t="s">
        <v>55</v>
      </c>
      <c r="F15" s="22">
        <v>10</v>
      </c>
      <c r="G15" s="2" t="s">
        <v>34</v>
      </c>
      <c r="H15" s="22">
        <v>19</v>
      </c>
      <c r="I15" s="22">
        <v>22</v>
      </c>
      <c r="J15" s="22">
        <v>41</v>
      </c>
      <c r="K15" s="10">
        <v>90</v>
      </c>
      <c r="L15" s="25">
        <f t="shared" si="0"/>
        <v>0.45555555555555555</v>
      </c>
      <c r="M15" s="24">
        <f t="shared" si="1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5" customFormat="1" ht="47.25" x14ac:dyDescent="0.25">
      <c r="A16" s="2">
        <v>6</v>
      </c>
      <c r="B16" s="2" t="s">
        <v>101</v>
      </c>
      <c r="C16" s="10" t="s">
        <v>36</v>
      </c>
      <c r="D16" s="2" t="s">
        <v>29</v>
      </c>
      <c r="E16" s="22" t="s">
        <v>129</v>
      </c>
      <c r="F16" s="2">
        <v>10</v>
      </c>
      <c r="G16" s="2" t="s">
        <v>34</v>
      </c>
      <c r="H16" s="2">
        <v>12</v>
      </c>
      <c r="I16" s="2">
        <v>28</v>
      </c>
      <c r="J16" s="2">
        <v>40</v>
      </c>
      <c r="K16" s="10">
        <v>90</v>
      </c>
      <c r="L16" s="25">
        <f t="shared" si="0"/>
        <v>0.44444444444444442</v>
      </c>
      <c r="M16" s="24">
        <f t="shared" si="1"/>
        <v>6</v>
      </c>
    </row>
    <row r="17" spans="1:124" s="5" customFormat="1" ht="31.5" x14ac:dyDescent="0.25">
      <c r="A17" s="2">
        <v>8</v>
      </c>
      <c r="B17" s="2" t="s">
        <v>76</v>
      </c>
      <c r="C17" s="10" t="s">
        <v>44</v>
      </c>
      <c r="D17" s="2" t="s">
        <v>29</v>
      </c>
      <c r="E17" s="2" t="s">
        <v>54</v>
      </c>
      <c r="F17" s="2">
        <v>10</v>
      </c>
      <c r="G17" s="2" t="s">
        <v>34</v>
      </c>
      <c r="H17" s="2">
        <v>22</v>
      </c>
      <c r="I17" s="2">
        <v>15</v>
      </c>
      <c r="J17" s="2">
        <v>37</v>
      </c>
      <c r="K17" s="10">
        <v>90</v>
      </c>
      <c r="L17" s="25">
        <f t="shared" si="0"/>
        <v>0.41111111111111109</v>
      </c>
      <c r="M17" s="24">
        <f t="shared" si="1"/>
        <v>7</v>
      </c>
    </row>
    <row r="18" spans="1:124" s="5" customFormat="1" ht="47.25" x14ac:dyDescent="0.25">
      <c r="A18" s="2">
        <v>7</v>
      </c>
      <c r="B18" s="2" t="s">
        <v>130</v>
      </c>
      <c r="C18" s="10" t="s">
        <v>36</v>
      </c>
      <c r="D18" s="2" t="s">
        <v>29</v>
      </c>
      <c r="E18" s="22" t="s">
        <v>129</v>
      </c>
      <c r="F18" s="2">
        <v>10</v>
      </c>
      <c r="G18" s="2" t="s">
        <v>34</v>
      </c>
      <c r="H18" s="2">
        <v>10</v>
      </c>
      <c r="I18" s="2">
        <v>25</v>
      </c>
      <c r="J18" s="2">
        <v>35</v>
      </c>
      <c r="K18" s="10">
        <v>90</v>
      </c>
      <c r="L18" s="25">
        <f t="shared" si="0"/>
        <v>0.3888888888888889</v>
      </c>
      <c r="M18" s="24">
        <f t="shared" si="1"/>
        <v>8</v>
      </c>
    </row>
    <row r="19" spans="1:124" ht="47.25" x14ac:dyDescent="0.25">
      <c r="A19" s="2">
        <v>9</v>
      </c>
      <c r="B19" s="22" t="s">
        <v>131</v>
      </c>
      <c r="C19" s="2" t="s">
        <v>42</v>
      </c>
      <c r="D19" s="2" t="s">
        <v>32</v>
      </c>
      <c r="E19" s="10" t="s">
        <v>56</v>
      </c>
      <c r="F19" s="22">
        <v>10</v>
      </c>
      <c r="G19" s="2" t="s">
        <v>34</v>
      </c>
      <c r="H19" s="22">
        <v>13</v>
      </c>
      <c r="I19" s="22">
        <v>8</v>
      </c>
      <c r="J19" s="22">
        <v>21</v>
      </c>
      <c r="K19" s="10">
        <v>90</v>
      </c>
      <c r="L19" s="25">
        <f t="shared" si="0"/>
        <v>0.23333333333333334</v>
      </c>
      <c r="M19" s="24">
        <f t="shared" si="1"/>
        <v>9</v>
      </c>
    </row>
    <row r="20" spans="1:124" ht="47.25" x14ac:dyDescent="0.25">
      <c r="A20" s="2">
        <v>10</v>
      </c>
      <c r="B20" s="2" t="s">
        <v>132</v>
      </c>
      <c r="C20" s="2" t="s">
        <v>40</v>
      </c>
      <c r="D20" s="22" t="s">
        <v>29</v>
      </c>
      <c r="E20" s="2" t="s">
        <v>54</v>
      </c>
      <c r="F20" s="2">
        <v>10</v>
      </c>
      <c r="G20" s="2" t="s">
        <v>34</v>
      </c>
      <c r="H20" s="2">
        <v>20</v>
      </c>
      <c r="I20" s="2">
        <v>0</v>
      </c>
      <c r="J20" s="2">
        <v>20</v>
      </c>
      <c r="K20" s="10">
        <v>90</v>
      </c>
      <c r="L20" s="25">
        <f t="shared" si="0"/>
        <v>0.22222222222222221</v>
      </c>
      <c r="M20" s="24">
        <f t="shared" si="1"/>
        <v>10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1:124" ht="47.25" x14ac:dyDescent="0.25">
      <c r="A21" s="2">
        <v>11</v>
      </c>
      <c r="B21" s="22" t="s">
        <v>133</v>
      </c>
      <c r="C21" s="2" t="s">
        <v>40</v>
      </c>
      <c r="D21" s="22" t="s">
        <v>29</v>
      </c>
      <c r="E21" s="2" t="s">
        <v>54</v>
      </c>
      <c r="F21" s="2">
        <v>10</v>
      </c>
      <c r="G21" s="2" t="s">
        <v>34</v>
      </c>
      <c r="H21" s="22">
        <v>14</v>
      </c>
      <c r="I21" s="22">
        <v>0</v>
      </c>
      <c r="J21" s="22">
        <v>14</v>
      </c>
      <c r="K21" s="10">
        <v>90</v>
      </c>
      <c r="L21" s="25">
        <f t="shared" si="0"/>
        <v>0.15555555555555556</v>
      </c>
      <c r="M21" s="24">
        <f t="shared" si="1"/>
        <v>11</v>
      </c>
    </row>
    <row r="22" spans="1:124" ht="31.5" x14ac:dyDescent="0.25">
      <c r="A22" s="2">
        <v>12</v>
      </c>
      <c r="B22" s="22" t="s">
        <v>134</v>
      </c>
      <c r="C22" s="10" t="s">
        <v>28</v>
      </c>
      <c r="D22" s="22" t="s">
        <v>29</v>
      </c>
      <c r="E22" s="10" t="s">
        <v>55</v>
      </c>
      <c r="F22" s="2">
        <v>10</v>
      </c>
      <c r="G22" s="2" t="s">
        <v>34</v>
      </c>
      <c r="H22" s="22">
        <v>9</v>
      </c>
      <c r="I22" s="22">
        <v>0</v>
      </c>
      <c r="J22" s="22">
        <v>9</v>
      </c>
      <c r="K22" s="10">
        <v>90</v>
      </c>
      <c r="L22" s="25">
        <f t="shared" si="0"/>
        <v>0.1</v>
      </c>
      <c r="M22" s="24">
        <f t="shared" si="1"/>
        <v>12</v>
      </c>
    </row>
  </sheetData>
  <mergeCells count="8">
    <mergeCell ref="A8:M8"/>
    <mergeCell ref="A9:M9"/>
    <mergeCell ref="C1:M1"/>
    <mergeCell ref="K2:M2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2"/>
  <sheetViews>
    <sheetView zoomScale="55" zoomScaleNormal="55" workbookViewId="0">
      <selection activeCell="W7" sqref="W7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3.140625" customWidth="1"/>
    <col min="11" max="11" width="20.28515625" customWidth="1"/>
    <col min="12" max="12" width="15.42578125" customWidth="1"/>
    <col min="13" max="13" width="12.85546875" customWidth="1"/>
  </cols>
  <sheetData>
    <row r="1" spans="1:124" ht="81.75" customHeight="1" x14ac:dyDescent="0.25">
      <c r="A1" s="26"/>
      <c r="B1" s="26"/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25">
      <c r="A2" s="26"/>
      <c r="B2" s="26"/>
      <c r="C2" s="27"/>
      <c r="D2" s="27"/>
      <c r="E2" s="27"/>
      <c r="F2" s="27"/>
      <c r="G2" s="27"/>
      <c r="H2" s="27"/>
      <c r="I2" s="27"/>
      <c r="J2" s="27"/>
      <c r="K2" s="40" t="s">
        <v>21</v>
      </c>
      <c r="L2" s="40"/>
      <c r="M2" s="40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8"/>
      <c r="M4" s="2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38" t="s">
        <v>61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38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8" customFormat="1" ht="53.25" customHeight="1" x14ac:dyDescent="0.25">
      <c r="A8" s="39" t="s">
        <v>60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4" ht="53.25" customHeight="1" x14ac:dyDescent="0.25">
      <c r="A9" s="33" t="s">
        <v>149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65</v>
      </c>
      <c r="I10" s="10" t="s">
        <v>66</v>
      </c>
      <c r="J10" s="10" t="s">
        <v>17</v>
      </c>
      <c r="K10" s="10" t="s">
        <v>15</v>
      </c>
      <c r="L10" s="10" t="s">
        <v>11</v>
      </c>
      <c r="M10" s="10" t="s">
        <v>16</v>
      </c>
    </row>
    <row r="11" spans="1:124" s="5" customFormat="1" ht="31.5" x14ac:dyDescent="0.25">
      <c r="A11" s="2">
        <v>1</v>
      </c>
      <c r="B11" s="2" t="s">
        <v>136</v>
      </c>
      <c r="C11" s="10" t="s">
        <v>44</v>
      </c>
      <c r="D11" s="2" t="s">
        <v>29</v>
      </c>
      <c r="E11" s="10" t="s">
        <v>58</v>
      </c>
      <c r="F11" s="2">
        <v>11</v>
      </c>
      <c r="G11" s="2" t="s">
        <v>30</v>
      </c>
      <c r="H11" s="2">
        <v>58</v>
      </c>
      <c r="I11" s="2">
        <v>26</v>
      </c>
      <c r="J11" s="2">
        <v>84</v>
      </c>
      <c r="K11" s="10">
        <v>90</v>
      </c>
      <c r="L11" s="25">
        <f t="shared" ref="L11:L22" si="0">(J11/K11)</f>
        <v>0.93333333333333335</v>
      </c>
      <c r="M11" s="24">
        <f t="shared" ref="M11:M22" si="1">RANK(L11,$L$11:$L$22)</f>
        <v>1</v>
      </c>
    </row>
    <row r="12" spans="1:124" s="5" customFormat="1" ht="47.25" x14ac:dyDescent="0.25">
      <c r="A12" s="2">
        <v>2</v>
      </c>
      <c r="B12" s="22" t="s">
        <v>102</v>
      </c>
      <c r="C12" s="2" t="s">
        <v>40</v>
      </c>
      <c r="D12" s="22" t="s">
        <v>29</v>
      </c>
      <c r="E12" s="22" t="s">
        <v>59</v>
      </c>
      <c r="F12" s="22">
        <v>11</v>
      </c>
      <c r="G12" s="22" t="s">
        <v>33</v>
      </c>
      <c r="H12" s="22">
        <v>50</v>
      </c>
      <c r="I12" s="22">
        <v>28</v>
      </c>
      <c r="J12" s="22">
        <v>78</v>
      </c>
      <c r="K12" s="10">
        <v>90</v>
      </c>
      <c r="L12" s="25">
        <f t="shared" si="0"/>
        <v>0.8666666666666667</v>
      </c>
      <c r="M12" s="24">
        <f t="shared" si="1"/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5" customFormat="1" ht="31.5" x14ac:dyDescent="0.25">
      <c r="A13" s="2">
        <v>3</v>
      </c>
      <c r="B13" s="2" t="s">
        <v>77</v>
      </c>
      <c r="C13" s="10" t="s">
        <v>44</v>
      </c>
      <c r="D13" s="2" t="s">
        <v>29</v>
      </c>
      <c r="E13" s="10" t="s">
        <v>58</v>
      </c>
      <c r="F13" s="2">
        <v>11</v>
      </c>
      <c r="G13" s="2" t="s">
        <v>33</v>
      </c>
      <c r="H13" s="2">
        <v>40</v>
      </c>
      <c r="I13" s="2">
        <v>28</v>
      </c>
      <c r="J13" s="2">
        <v>68</v>
      </c>
      <c r="K13" s="10">
        <v>90</v>
      </c>
      <c r="L13" s="25">
        <f t="shared" si="0"/>
        <v>0.75555555555555554</v>
      </c>
      <c r="M13" s="24">
        <f t="shared" si="1"/>
        <v>3</v>
      </c>
    </row>
    <row r="14" spans="1:124" s="5" customFormat="1" ht="31.5" x14ac:dyDescent="0.25">
      <c r="A14" s="2">
        <v>4</v>
      </c>
      <c r="B14" s="2" t="s">
        <v>137</v>
      </c>
      <c r="C14" s="10" t="s">
        <v>28</v>
      </c>
      <c r="D14" s="2" t="s">
        <v>29</v>
      </c>
      <c r="E14" s="10" t="s">
        <v>138</v>
      </c>
      <c r="F14" s="2">
        <v>11</v>
      </c>
      <c r="G14" s="2" t="s">
        <v>34</v>
      </c>
      <c r="H14" s="2">
        <v>24</v>
      </c>
      <c r="I14" s="2">
        <v>27</v>
      </c>
      <c r="J14" s="2">
        <v>51</v>
      </c>
      <c r="K14" s="10">
        <v>90</v>
      </c>
      <c r="L14" s="25">
        <f t="shared" si="0"/>
        <v>0.56666666666666665</v>
      </c>
      <c r="M14" s="24">
        <f t="shared" si="1"/>
        <v>4</v>
      </c>
    </row>
    <row r="15" spans="1:124" s="5" customFormat="1" ht="47.25" x14ac:dyDescent="0.25">
      <c r="A15" s="2">
        <v>5</v>
      </c>
      <c r="B15" s="22" t="s">
        <v>139</v>
      </c>
      <c r="C15" s="2" t="s">
        <v>40</v>
      </c>
      <c r="D15" s="22" t="s">
        <v>29</v>
      </c>
      <c r="E15" s="22" t="s">
        <v>58</v>
      </c>
      <c r="F15" s="22">
        <v>11</v>
      </c>
      <c r="G15" s="2" t="s">
        <v>34</v>
      </c>
      <c r="H15" s="22">
        <v>47</v>
      </c>
      <c r="I15" s="22">
        <v>0</v>
      </c>
      <c r="J15" s="22">
        <v>47</v>
      </c>
      <c r="K15" s="10">
        <v>90</v>
      </c>
      <c r="L15" s="25">
        <f t="shared" si="0"/>
        <v>0.52222222222222225</v>
      </c>
      <c r="M15" s="24">
        <f t="shared" si="1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5" customFormat="1" ht="47.25" x14ac:dyDescent="0.25">
      <c r="A16" s="2">
        <v>6</v>
      </c>
      <c r="B16" s="2" t="s">
        <v>140</v>
      </c>
      <c r="C16" s="2" t="s">
        <v>38</v>
      </c>
      <c r="D16" s="2" t="s">
        <v>29</v>
      </c>
      <c r="E16" s="2">
        <v>11</v>
      </c>
      <c r="F16" s="2">
        <v>11</v>
      </c>
      <c r="G16" s="2" t="s">
        <v>34</v>
      </c>
      <c r="H16" s="2">
        <v>21</v>
      </c>
      <c r="I16" s="2">
        <v>22</v>
      </c>
      <c r="J16" s="2">
        <v>43</v>
      </c>
      <c r="K16" s="10">
        <v>90</v>
      </c>
      <c r="L16" s="25">
        <f t="shared" si="0"/>
        <v>0.4777777777777778</v>
      </c>
      <c r="M16" s="24">
        <f t="shared" si="1"/>
        <v>6</v>
      </c>
    </row>
    <row r="17" spans="1:13" s="5" customFormat="1" ht="47.25" x14ac:dyDescent="0.25">
      <c r="A17" s="2">
        <v>7</v>
      </c>
      <c r="B17" s="2" t="s">
        <v>141</v>
      </c>
      <c r="C17" s="2" t="s">
        <v>40</v>
      </c>
      <c r="D17" s="2" t="s">
        <v>29</v>
      </c>
      <c r="E17" s="22" t="s">
        <v>59</v>
      </c>
      <c r="F17" s="2">
        <v>11</v>
      </c>
      <c r="G17" s="2" t="s">
        <v>34</v>
      </c>
      <c r="H17" s="2">
        <v>43</v>
      </c>
      <c r="I17" s="2">
        <v>0</v>
      </c>
      <c r="J17" s="2">
        <v>43</v>
      </c>
      <c r="K17" s="10">
        <v>90</v>
      </c>
      <c r="L17" s="25">
        <f t="shared" si="0"/>
        <v>0.4777777777777778</v>
      </c>
      <c r="M17" s="24">
        <f t="shared" si="1"/>
        <v>6</v>
      </c>
    </row>
    <row r="18" spans="1:13" ht="47.25" x14ac:dyDescent="0.25">
      <c r="A18" s="2">
        <v>8</v>
      </c>
      <c r="B18" s="22" t="s">
        <v>142</v>
      </c>
      <c r="C18" s="2" t="s">
        <v>38</v>
      </c>
      <c r="D18" s="22" t="s">
        <v>29</v>
      </c>
      <c r="E18" s="2">
        <v>11</v>
      </c>
      <c r="F18" s="22">
        <v>11</v>
      </c>
      <c r="G18" s="2" t="s">
        <v>34</v>
      </c>
      <c r="H18" s="22">
        <v>40</v>
      </c>
      <c r="I18" s="22">
        <v>0</v>
      </c>
      <c r="J18" s="22">
        <v>40</v>
      </c>
      <c r="K18" s="10">
        <v>90</v>
      </c>
      <c r="L18" s="25">
        <f t="shared" si="0"/>
        <v>0.44444444444444442</v>
      </c>
      <c r="M18" s="24">
        <f t="shared" si="1"/>
        <v>8</v>
      </c>
    </row>
    <row r="19" spans="1:13" ht="31.5" x14ac:dyDescent="0.25">
      <c r="A19" s="2">
        <v>9</v>
      </c>
      <c r="B19" s="22" t="s">
        <v>143</v>
      </c>
      <c r="C19" s="10" t="s">
        <v>28</v>
      </c>
      <c r="D19" s="10" t="s">
        <v>29</v>
      </c>
      <c r="E19" s="10" t="s">
        <v>138</v>
      </c>
      <c r="F19" s="22">
        <v>11</v>
      </c>
      <c r="G19" s="2" t="s">
        <v>34</v>
      </c>
      <c r="H19" s="22">
        <v>25</v>
      </c>
      <c r="I19" s="22">
        <v>13</v>
      </c>
      <c r="J19" s="22">
        <v>38</v>
      </c>
      <c r="K19" s="10">
        <v>90</v>
      </c>
      <c r="L19" s="25">
        <f t="shared" si="0"/>
        <v>0.42222222222222222</v>
      </c>
      <c r="M19" s="24">
        <f t="shared" si="1"/>
        <v>9</v>
      </c>
    </row>
    <row r="20" spans="1:13" ht="47.25" x14ac:dyDescent="0.25">
      <c r="A20" s="2">
        <v>10</v>
      </c>
      <c r="B20" s="22" t="s">
        <v>144</v>
      </c>
      <c r="C20" s="2" t="s">
        <v>42</v>
      </c>
      <c r="D20" s="22" t="s">
        <v>32</v>
      </c>
      <c r="E20" s="22" t="s">
        <v>145</v>
      </c>
      <c r="F20" s="22">
        <v>11</v>
      </c>
      <c r="G20" s="2" t="s">
        <v>34</v>
      </c>
      <c r="H20" s="22">
        <v>30</v>
      </c>
      <c r="I20" s="22">
        <v>0</v>
      </c>
      <c r="J20" s="22">
        <v>30</v>
      </c>
      <c r="K20" s="10">
        <v>90</v>
      </c>
      <c r="L20" s="25">
        <f t="shared" si="0"/>
        <v>0.33333333333333331</v>
      </c>
      <c r="M20" s="24">
        <f t="shared" si="1"/>
        <v>10</v>
      </c>
    </row>
    <row r="21" spans="1:13" ht="47.25" x14ac:dyDescent="0.25">
      <c r="A21" s="2">
        <v>11</v>
      </c>
      <c r="B21" s="22" t="s">
        <v>146</v>
      </c>
      <c r="C21" s="10" t="s">
        <v>36</v>
      </c>
      <c r="D21" s="22" t="s">
        <v>29</v>
      </c>
      <c r="E21" s="2" t="s">
        <v>138</v>
      </c>
      <c r="F21" s="22">
        <v>11</v>
      </c>
      <c r="G21" s="2" t="s">
        <v>34</v>
      </c>
      <c r="H21" s="22">
        <v>30</v>
      </c>
      <c r="I21" s="22">
        <v>0</v>
      </c>
      <c r="J21" s="22">
        <v>30</v>
      </c>
      <c r="K21" s="10">
        <v>90</v>
      </c>
      <c r="L21" s="25">
        <f t="shared" si="0"/>
        <v>0.33333333333333331</v>
      </c>
      <c r="M21" s="24">
        <f t="shared" si="1"/>
        <v>10</v>
      </c>
    </row>
    <row r="22" spans="1:13" ht="47.25" x14ac:dyDescent="0.25">
      <c r="A22" s="2">
        <v>12</v>
      </c>
      <c r="B22" s="22" t="s">
        <v>147</v>
      </c>
      <c r="C22" s="10" t="s">
        <v>36</v>
      </c>
      <c r="D22" s="22" t="s">
        <v>29</v>
      </c>
      <c r="E22" s="2" t="s">
        <v>148</v>
      </c>
      <c r="F22" s="22">
        <v>11</v>
      </c>
      <c r="G22" s="2" t="s">
        <v>34</v>
      </c>
      <c r="H22" s="22">
        <v>28</v>
      </c>
      <c r="I22" s="22">
        <v>0</v>
      </c>
      <c r="J22" s="22">
        <v>28</v>
      </c>
      <c r="K22" s="10">
        <v>90</v>
      </c>
      <c r="L22" s="25">
        <f t="shared" si="0"/>
        <v>0.31111111111111112</v>
      </c>
      <c r="M22" s="24">
        <f t="shared" si="1"/>
        <v>12</v>
      </c>
    </row>
  </sheetData>
  <mergeCells count="8">
    <mergeCell ref="A8:M8"/>
    <mergeCell ref="A9:M9"/>
    <mergeCell ref="C1:M1"/>
    <mergeCell ref="K2:M2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2023-11-15T07:54:57Z</dcterms:modified>
</cp:coreProperties>
</file>