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3-2024\РЕЗУЛЬТАТЫ_МЭ_ВсОШ\"/>
    </mc:Choice>
  </mc:AlternateContent>
  <bookViews>
    <workbookView xWindow="0" yWindow="60" windowWidth="17400" windowHeight="11085" activeTab="2"/>
  </bookViews>
  <sheets>
    <sheet name="5 класс" sheetId="7" r:id="rId1"/>
    <sheet name="6 класс" sheetId="6" r:id="rId2"/>
    <sheet name="7 класс" sheetId="5" r:id="rId3"/>
    <sheet name="8 класс" sheetId="8" r:id="rId4"/>
    <sheet name="9 класс" sheetId="9" r:id="rId5"/>
    <sheet name="10 класс" sheetId="10" r:id="rId6"/>
    <sheet name="11 класс" sheetId="11" r:id="rId7"/>
  </sheets>
  <definedNames>
    <definedName name="_xlnm._FilterDatabase" localSheetId="5" hidden="1">'10 класс'!$A$10:$DX$10</definedName>
    <definedName name="_xlnm._FilterDatabase" localSheetId="6" hidden="1">'11 класс'!$A$10:$DX$10</definedName>
    <definedName name="_xlnm._FilterDatabase" localSheetId="2" hidden="1">'7 класс'!$A$10:$DX$10</definedName>
    <definedName name="_xlnm._FilterDatabase" localSheetId="3" hidden="1">'8 класс'!$A$10:$DX$10</definedName>
    <definedName name="_xlnm._FilterDatabase" localSheetId="4" hidden="1">'9 класс'!$A$10:$DX$10</definedName>
  </definedNames>
  <calcPr calcId="162913"/>
</workbook>
</file>

<file path=xl/calcChain.xml><?xml version="1.0" encoding="utf-8"?>
<calcChain xmlns="http://schemas.openxmlformats.org/spreadsheetml/2006/main">
  <c r="P17" i="11" l="1"/>
  <c r="P16" i="11"/>
  <c r="P15" i="11"/>
  <c r="P14" i="11"/>
  <c r="P13" i="11"/>
  <c r="P12" i="11"/>
  <c r="P11" i="11"/>
  <c r="Q14" i="11" l="1"/>
  <c r="Q11" i="11"/>
  <c r="Q15" i="11"/>
  <c r="Q12" i="11"/>
  <c r="Q16" i="11"/>
  <c r="Q13" i="11"/>
  <c r="Q17" i="11"/>
  <c r="P20" i="10"/>
  <c r="P19" i="10"/>
  <c r="P18" i="10"/>
  <c r="P17" i="10"/>
  <c r="P16" i="10"/>
  <c r="P15" i="10"/>
  <c r="P14" i="10"/>
  <c r="P13" i="10"/>
  <c r="P12" i="10"/>
  <c r="P11" i="10"/>
  <c r="P22" i="9"/>
  <c r="P21" i="9"/>
  <c r="P20" i="9"/>
  <c r="P19" i="9"/>
  <c r="P18" i="9"/>
  <c r="P17" i="9"/>
  <c r="P16" i="9"/>
  <c r="P15" i="9"/>
  <c r="P14" i="9"/>
  <c r="P13" i="9"/>
  <c r="P12" i="9"/>
  <c r="P11" i="9"/>
  <c r="P23" i="8"/>
  <c r="P21" i="8"/>
  <c r="P16" i="8"/>
  <c r="P20" i="8"/>
  <c r="P13" i="8"/>
  <c r="P22" i="8"/>
  <c r="P14" i="8"/>
  <c r="P19" i="8"/>
  <c r="P15" i="8"/>
  <c r="P17" i="8"/>
  <c r="P18" i="8"/>
  <c r="P11" i="8"/>
  <c r="P12" i="8"/>
  <c r="P20" i="5"/>
  <c r="P18" i="5"/>
  <c r="P15" i="5"/>
  <c r="P11" i="5"/>
  <c r="P22" i="5"/>
  <c r="P16" i="5"/>
  <c r="P23" i="5"/>
  <c r="Q12" i="10" l="1"/>
  <c r="Q14" i="10"/>
  <c r="Q18" i="10"/>
  <c r="Q15" i="10"/>
  <c r="Q16" i="10"/>
  <c r="Q20" i="10"/>
  <c r="Q11" i="10"/>
  <c r="Q19" i="10"/>
  <c r="Q13" i="10"/>
  <c r="Q17" i="10"/>
  <c r="Q11" i="9"/>
  <c r="Q15" i="9"/>
  <c r="Q18" i="9"/>
  <c r="Q22" i="9"/>
  <c r="Q12" i="9"/>
  <c r="Q19" i="9"/>
  <c r="Q13" i="9"/>
  <c r="Q16" i="9"/>
  <c r="Q20" i="9"/>
  <c r="Q14" i="9"/>
  <c r="Q17" i="9"/>
  <c r="Q21" i="9"/>
  <c r="Q12" i="8"/>
  <c r="Q13" i="8"/>
  <c r="Q18" i="8"/>
  <c r="Q14" i="8"/>
  <c r="Q16" i="8"/>
  <c r="Q15" i="8"/>
  <c r="Q23" i="8"/>
  <c r="Q17" i="8"/>
  <c r="Q21" i="8"/>
  <c r="Q22" i="8"/>
  <c r="Q19" i="8"/>
  <c r="Q11" i="8"/>
  <c r="Q20" i="8"/>
  <c r="Q11" i="7"/>
  <c r="P16" i="7" l="1"/>
  <c r="Q16" i="7" s="1"/>
  <c r="P15" i="7"/>
  <c r="Q15" i="7" s="1"/>
  <c r="P14" i="7"/>
  <c r="Q14" i="7" s="1"/>
  <c r="P13" i="7"/>
  <c r="Q13" i="7" s="1"/>
  <c r="P12" i="7"/>
  <c r="Q12" i="7" s="1"/>
  <c r="P11" i="7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  <c r="P21" i="5"/>
  <c r="P13" i="5"/>
  <c r="P12" i="5"/>
  <c r="P17" i="5"/>
  <c r="Q17" i="5" s="1"/>
  <c r="P14" i="5"/>
  <c r="P19" i="5"/>
  <c r="Q12" i="5" l="1"/>
  <c r="Q15" i="5"/>
  <c r="Q16" i="5"/>
  <c r="Q18" i="5"/>
  <c r="Q23" i="5"/>
  <c r="Q22" i="5"/>
  <c r="Q20" i="5"/>
  <c r="Q11" i="5"/>
  <c r="Q19" i="5"/>
  <c r="Q14" i="5"/>
  <c r="Q21" i="5"/>
  <c r="Q13" i="5"/>
</calcChain>
</file>

<file path=xl/sharedStrings.xml><?xml version="1.0" encoding="utf-8"?>
<sst xmlns="http://schemas.openxmlformats.org/spreadsheetml/2006/main" count="447" uniqueCount="135">
  <si>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</si>
  <si>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</si>
  <si>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</si>
  <si>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</si>
  <si>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</si>
  <si>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</si>
  <si>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</si>
  <si>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</si>
  <si>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общеобразовательной организации (в соответствии с уставом)</t>
  </si>
  <si>
    <t>Класс обучения</t>
  </si>
  <si>
    <t xml:space="preserve">Руководитель МОУО  __________________________  (_______________________)
                                                                                                              (подпись)
М.п
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</si>
  <si>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</si>
  <si>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</si>
  <si>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</si>
  <si>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</si>
  <si>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</si>
  <si>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</si>
  <si>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</si>
  <si>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__________________________________________________________________________________________________________
( наименование предмета)
</t>
  </si>
  <si>
    <t xml:space="preserve">___________________________________________________________________________________________________________
(дата проведения муниципального этапа олимпиады)
</t>
  </si>
  <si>
    <t xml:space="preserve">___________________________________________________________________________________________________________
(название муниципального образования МО)
</t>
  </si>
  <si>
    <t>(форма № 1)</t>
  </si>
  <si>
    <t xml:space="preserve">____________________________________________________________________________________________________________
(общее число участников муниципального  этапа по общеобразовательному предмету)
</t>
  </si>
  <si>
    <r>
      <rPr>
        <sz val="12"/>
        <color rgb="FFFF0000"/>
        <rFont val="Times New Roman"/>
        <family val="1"/>
        <charset val="204"/>
      </rPr>
      <t>_____вписывается  класс  (форма заполняется по всем классам, для которых проводилась олимпиада)_________________________</t>
    </r>
    <r>
      <rPr>
        <sz val="12"/>
        <color theme="1"/>
        <rFont val="Times New Roman"/>
        <family val="1"/>
        <charset val="204"/>
      </rPr>
      <t xml:space="preserve">______
(класс)
</t>
    </r>
  </si>
  <si>
    <t>5 класс</t>
  </si>
  <si>
    <t>6 класс</t>
  </si>
  <si>
    <t>Приложение № 2 к приказу
Министерства образования и
науки Мурманской области
от___________ № _________</t>
  </si>
  <si>
    <t>Список участников и результаты муниципального этапа всероссийской олимпиады школьников 2023/2024 учебного года</t>
  </si>
  <si>
    <t>Муниципальное бюджетное общеобразовательное учреждение "Лицей имени В.Г. Сизова"</t>
  </si>
  <si>
    <t>городская</t>
  </si>
  <si>
    <t>победитель</t>
  </si>
  <si>
    <t>Шифр</t>
  </si>
  <si>
    <t>сельская</t>
  </si>
  <si>
    <t>призер</t>
  </si>
  <si>
    <t>участник</t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</si>
  <si>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муниципальный округ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________________________________________________________
(название муниципального образования МО)
</t>
    </r>
  </si>
  <si>
    <t>Аудирование</t>
  </si>
  <si>
    <t>Чтение</t>
  </si>
  <si>
    <t>Лексико-грамматический тест</t>
  </si>
  <si>
    <t>Письмо</t>
  </si>
  <si>
    <t>Общее количество за письменный тур</t>
  </si>
  <si>
    <t>Устный тур</t>
  </si>
  <si>
    <t xml:space="preserve">__________________________________________________Английский язык________________________________________________________
( наименование предмета)
</t>
  </si>
  <si>
    <t>АНГ-7-8</t>
  </si>
  <si>
    <t>муниципальное бюджетное общеобразовательное учреждение "Средняя общеобразовательная школа № 1 имени Аркадия Ваганова"</t>
  </si>
  <si>
    <t>7Б</t>
  </si>
  <si>
    <t>АНГ-7-1</t>
  </si>
  <si>
    <t>муниципальное бюджетное общеобразовательное учреждение «Средняя общеобразовательная школа № 5  
имени О.И. Семёнова-Тян-Шанского»</t>
  </si>
  <si>
    <t>7А</t>
  </si>
  <si>
    <t>АНГ-7-13</t>
  </si>
  <si>
    <t>муниципальное бюджетное общеобразовательное учреждение «Средняя общеобразовательная школа № 8 с углубленным изучением английского языка»</t>
  </si>
  <si>
    <t>7В</t>
  </si>
  <si>
    <t>АНГ-7-4</t>
  </si>
  <si>
    <t>АНГ-7-15</t>
  </si>
  <si>
    <t>АНГ-7-10</t>
  </si>
  <si>
    <t>муниципальное бюджетное общеобразовательное учреждение «Средняя общеобразовательная школа № 10 имени Дважды Героя Советского Союза Б.Ф. Сафонова»</t>
  </si>
  <si>
    <t>7б</t>
  </si>
  <si>
    <t>АНГ-7-7</t>
  </si>
  <si>
    <t>АНГ-8-8</t>
  </si>
  <si>
    <t>АНГ-9-9</t>
  </si>
  <si>
    <t>АНГ-10-10</t>
  </si>
  <si>
    <t>АНГ-11-11</t>
  </si>
  <si>
    <t>7а</t>
  </si>
  <si>
    <t>АНГ-7-9</t>
  </si>
  <si>
    <t>АНГ-7-12</t>
  </si>
  <si>
    <t>7 Б</t>
  </si>
  <si>
    <t>АНГ-7-14</t>
  </si>
  <si>
    <t>Муниципальное бюджетное общеобразовательное учреждение "Гимназия № 1"</t>
  </si>
  <si>
    <t>6А</t>
  </si>
  <si>
    <t>АНГ-7-6</t>
  </si>
  <si>
    <t>АНГ-7-5</t>
  </si>
  <si>
    <t>АНГ-7-11</t>
  </si>
  <si>
    <t>7 А</t>
  </si>
  <si>
    <r>
      <t>____________________________________________________</t>
    </r>
    <r>
      <rPr>
        <u/>
        <sz val="12"/>
        <color theme="1"/>
        <rFont val="Times New Roman"/>
        <family val="1"/>
        <charset val="204"/>
      </rPr>
      <t>7</t>
    </r>
    <r>
      <rPr>
        <sz val="12"/>
        <color theme="1"/>
        <rFont val="Times New Roman"/>
        <family val="1"/>
        <charset val="204"/>
      </rPr>
      <t>________________________________________________________
(класс)
13</t>
    </r>
  </si>
  <si>
    <t>АНГ-8-1</t>
  </si>
  <si>
    <t>8Б</t>
  </si>
  <si>
    <t>8А</t>
  </si>
  <si>
    <t>АНГ-8-7</t>
  </si>
  <si>
    <t>АНГ-8-13</t>
  </si>
  <si>
    <t>АНГ-8-10</t>
  </si>
  <si>
    <t>АНГ-8-6</t>
  </si>
  <si>
    <t>АНГ-8-9</t>
  </si>
  <si>
    <t>АНГ-8-12</t>
  </si>
  <si>
    <t>АНГ-8-3</t>
  </si>
  <si>
    <t>8а</t>
  </si>
  <si>
    <t xml:space="preserve">__________________________________________________10.11.2023-11.11.2023_________________________________________________________
(дата проведения муниципального этапа олимпиады)
</t>
  </si>
  <si>
    <t>АНГ-8-14</t>
  </si>
  <si>
    <t>8б</t>
  </si>
  <si>
    <t>8 А</t>
  </si>
  <si>
    <t>АНГ-8-5</t>
  </si>
  <si>
    <t>АНГ-8-4</t>
  </si>
  <si>
    <t>АНГ-8-2</t>
  </si>
  <si>
    <t>АНГ-9-8</t>
  </si>
  <si>
    <t>9 А</t>
  </si>
  <si>
    <t>____________________________________________________9________________________________________________________
(класс)
12</t>
  </si>
  <si>
    <t>АНГ-9-6</t>
  </si>
  <si>
    <t>9Б</t>
  </si>
  <si>
    <t>АНГ-9-7</t>
  </si>
  <si>
    <t>АНГ-9-10</t>
  </si>
  <si>
    <t>9а</t>
  </si>
  <si>
    <t>АНГ-9-1</t>
  </si>
  <si>
    <t>9А</t>
  </si>
  <si>
    <t>АНГ-9-12</t>
  </si>
  <si>
    <t>АНГ-9-11</t>
  </si>
  <si>
    <t>АНГ-9-5</t>
  </si>
  <si>
    <t>9 Б</t>
  </si>
  <si>
    <t>АНГ-9-3</t>
  </si>
  <si>
    <t>АНГ-10-3</t>
  </si>
  <si>
    <t>АНГ-9-2</t>
  </si>
  <si>
    <t>АНГ-9-4</t>
  </si>
  <si>
    <t>____________________________________________________8________________________________________________________
(класс)
13</t>
  </si>
  <si>
    <t>АНГ-10-7</t>
  </si>
  <si>
    <t>10А</t>
  </si>
  <si>
    <t>АНГ-10-9</t>
  </si>
  <si>
    <t>АНГ-10-2</t>
  </si>
  <si>
    <t>АНГ-10-8</t>
  </si>
  <si>
    <t>АНГ-10-6</t>
  </si>
  <si>
    <t>АНГ-10-4</t>
  </si>
  <si>
    <t>10 Б</t>
  </si>
  <si>
    <t>АНГ-10-5</t>
  </si>
  <si>
    <t>10 А</t>
  </si>
  <si>
    <t>АНГ-10-1</t>
  </si>
  <si>
    <t>10а</t>
  </si>
  <si>
    <t>____________________________________________________10________________________________________________________
(класс)
10</t>
  </si>
  <si>
    <t>АНГ-11-5</t>
  </si>
  <si>
    <t>гордская</t>
  </si>
  <si>
    <t>11А</t>
  </si>
  <si>
    <t>АНГ-11-10</t>
  </si>
  <si>
    <t>АНГ-11-7</t>
  </si>
  <si>
    <t>АНГ-11-4</t>
  </si>
  <si>
    <t>АНГ-11-6</t>
  </si>
  <si>
    <t>11Б</t>
  </si>
  <si>
    <t>АНГ-11-8</t>
  </si>
  <si>
    <t xml:space="preserve">_____________________________________________________7_______________________________________________________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</si>
  <si>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____________________________________________________11________________________________________________________
(класс)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</si>
</sst>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4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5" sqref="A5:Q5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4" t="s">
        <v>26</v>
      </c>
      <c r="J1" s="34"/>
      <c r="K1" s="34"/>
      <c r="L1" s="34"/>
      <c r="M1" s="34"/>
      <c r="N1" s="34"/>
      <c r="O1" s="34"/>
      <c r="P1" s="34"/>
      <c r="Q1" s="3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5" t="s">
        <v>21</v>
      </c>
      <c r="P2" s="35"/>
      <c r="Q2" s="3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7" t="s">
        <v>18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7" t="s">
        <v>19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7" t="s">
        <v>20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1" t="s">
        <v>23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 t="s">
        <v>24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0">(N12/O12)</f>
        <v>#DIV/0!</v>
      </c>
      <c r="Q12" s="15" t="e">
        <f t="shared" ref="Q12:Q16" si="1">RANK(P12,$P$11:$P$17)</f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0"/>
        <v>#DIV/0!</v>
      </c>
      <c r="Q13" s="15" t="e">
        <f t="shared" si="1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0"/>
        <v>#DIV/0!</v>
      </c>
      <c r="Q14" s="15" t="e">
        <f t="shared" si="1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0"/>
        <v>#DIV/0!</v>
      </c>
      <c r="Q15" s="15" t="e">
        <f t="shared" si="1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0"/>
        <v>#DIV/0!</v>
      </c>
      <c r="Q16" s="15" t="e">
        <f t="shared" si="1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3" t="s">
        <v>10</v>
      </c>
      <c r="B19" s="33"/>
      <c r="C19" s="33"/>
      <c r="D19" s="33"/>
      <c r="E19" s="33"/>
      <c r="F19" s="33"/>
      <c r="G19" s="33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3" sqref="A3:Q3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4" t="s">
        <v>26</v>
      </c>
      <c r="J1" s="34"/>
      <c r="K1" s="34"/>
      <c r="L1" s="34"/>
      <c r="M1" s="34"/>
      <c r="N1" s="34"/>
      <c r="O1" s="34"/>
      <c r="P1" s="34"/>
      <c r="Q1" s="3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5" t="s">
        <v>21</v>
      </c>
      <c r="P2" s="35"/>
      <c r="Q2" s="3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7" t="s">
        <v>18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7" t="s">
        <v>19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7" t="s">
        <v>20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1" t="s">
        <v>23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 t="s">
        <v>25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 t="shared" ref="Q11:Q16" si="0"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1">(N12/O12)</f>
        <v>#DIV/0!</v>
      </c>
      <c r="Q12" s="15" t="e">
        <f t="shared" si="0"/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1"/>
        <v>#DIV/0!</v>
      </c>
      <c r="Q13" s="15" t="e">
        <f t="shared" si="0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1"/>
        <v>#DIV/0!</v>
      </c>
      <c r="Q14" s="15" t="e">
        <f t="shared" si="0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1"/>
        <v>#DIV/0!</v>
      </c>
      <c r="Q15" s="15" t="e">
        <f t="shared" si="0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1"/>
        <v>#DIV/0!</v>
      </c>
      <c r="Q16" s="15" t="e">
        <f t="shared" si="0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3" t="s">
        <v>10</v>
      </c>
      <c r="B19" s="33"/>
      <c r="C19" s="33"/>
      <c r="D19" s="33"/>
      <c r="E19" s="33"/>
      <c r="F19" s="33"/>
      <c r="G19" s="33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3"/>
  <sheetViews>
    <sheetView tabSelected="1" topLeftCell="A3" zoomScale="55" zoomScaleNormal="55" workbookViewId="0">
      <selection activeCell="D30" sqref="D30"/>
    </sheetView>
  </sheetViews>
  <sheetFormatPr defaultRowHeight="15" x14ac:dyDescent="0.25"/>
  <cols>
    <col min="2" max="2" width="18.42578125" customWidth="1"/>
    <col min="3" max="3" width="61.85546875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9.7109375" customWidth="1"/>
    <col min="11" max="13" width="17.85546875" customWidth="1"/>
    <col min="14" max="14" width="13.140625" customWidth="1"/>
    <col min="15" max="15" width="20.28515625" customWidth="1"/>
    <col min="16" max="16" width="17" customWidth="1"/>
    <col min="17" max="17" width="12.85546875" customWidth="1"/>
  </cols>
  <sheetData>
    <row r="1" spans="1:128" ht="81.75" customHeight="1" x14ac:dyDescent="0.3">
      <c r="C1" s="34" t="s">
        <v>26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C2" s="19"/>
      <c r="D2" s="19"/>
      <c r="E2" s="19"/>
      <c r="F2" s="19"/>
      <c r="G2" s="19"/>
      <c r="H2" s="20"/>
      <c r="I2" s="20"/>
      <c r="J2" s="20"/>
      <c r="K2" s="20"/>
      <c r="L2" s="20"/>
      <c r="M2" s="20"/>
      <c r="N2" s="19"/>
      <c r="O2" s="35" t="s">
        <v>21</v>
      </c>
      <c r="P2" s="35"/>
      <c r="Q2" s="3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7" t="s">
        <v>42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7" t="s">
        <v>85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7" t="s">
        <v>35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8" t="s">
        <v>73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 t="s">
        <v>22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36</v>
      </c>
      <c r="I10" s="10" t="s">
        <v>37</v>
      </c>
      <c r="J10" s="10" t="s">
        <v>38</v>
      </c>
      <c r="K10" s="10" t="s">
        <v>39</v>
      </c>
      <c r="L10" s="10" t="s">
        <v>40</v>
      </c>
      <c r="M10" s="10" t="s">
        <v>41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31.5" x14ac:dyDescent="0.25">
      <c r="A11" s="2">
        <v>1</v>
      </c>
      <c r="B11" s="23" t="s">
        <v>66</v>
      </c>
      <c r="C11" s="10" t="s">
        <v>67</v>
      </c>
      <c r="D11" s="23" t="s">
        <v>29</v>
      </c>
      <c r="E11" s="2" t="s">
        <v>68</v>
      </c>
      <c r="F11" s="23">
        <v>7</v>
      </c>
      <c r="G11" s="23" t="s">
        <v>30</v>
      </c>
      <c r="H11" s="23">
        <v>12</v>
      </c>
      <c r="I11" s="23">
        <v>9</v>
      </c>
      <c r="J11" s="23">
        <v>15</v>
      </c>
      <c r="K11" s="23">
        <v>9</v>
      </c>
      <c r="L11" s="23">
        <v>45</v>
      </c>
      <c r="M11" s="23">
        <v>14</v>
      </c>
      <c r="N11" s="23">
        <v>59</v>
      </c>
      <c r="O11" s="10">
        <v>85</v>
      </c>
      <c r="P11" s="26">
        <f t="shared" ref="P11:P23" si="0">(N11/O11)</f>
        <v>0.69411764705882351</v>
      </c>
      <c r="Q11" s="25">
        <f t="shared" ref="Q11:Q23" si="1">RANK(P11,$P$11:$P$23)</f>
        <v>1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</row>
    <row r="12" spans="1:128" s="5" customFormat="1" ht="47.25" x14ac:dyDescent="0.25">
      <c r="A12" s="2">
        <v>2</v>
      </c>
      <c r="B12" s="2" t="s">
        <v>52</v>
      </c>
      <c r="C12" s="2" t="s">
        <v>50</v>
      </c>
      <c r="D12" s="2" t="s">
        <v>29</v>
      </c>
      <c r="E12" s="2" t="s">
        <v>51</v>
      </c>
      <c r="F12" s="2">
        <v>7</v>
      </c>
      <c r="G12" s="2" t="s">
        <v>33</v>
      </c>
      <c r="H12" s="2">
        <v>14</v>
      </c>
      <c r="I12" s="2">
        <v>8</v>
      </c>
      <c r="J12" s="2">
        <v>14</v>
      </c>
      <c r="K12" s="2">
        <v>9</v>
      </c>
      <c r="L12" s="2">
        <v>45</v>
      </c>
      <c r="M12" s="2">
        <v>12</v>
      </c>
      <c r="N12" s="2">
        <v>57</v>
      </c>
      <c r="O12" s="10">
        <v>85</v>
      </c>
      <c r="P12" s="26">
        <f t="shared" si="0"/>
        <v>0.6705882352941176</v>
      </c>
      <c r="Q12" s="25">
        <f t="shared" si="1"/>
        <v>2</v>
      </c>
    </row>
    <row r="13" spans="1:128" s="5" customFormat="1" ht="47.25" x14ac:dyDescent="0.25">
      <c r="A13" s="2">
        <v>3</v>
      </c>
      <c r="B13" s="2" t="s">
        <v>53</v>
      </c>
      <c r="C13" s="2" t="s">
        <v>50</v>
      </c>
      <c r="D13" s="2" t="s">
        <v>29</v>
      </c>
      <c r="E13" s="2" t="s">
        <v>48</v>
      </c>
      <c r="F13" s="2">
        <v>7</v>
      </c>
      <c r="G13" s="2" t="s">
        <v>33</v>
      </c>
      <c r="H13" s="2">
        <v>8</v>
      </c>
      <c r="I13" s="2">
        <v>6</v>
      </c>
      <c r="J13" s="2">
        <v>2</v>
      </c>
      <c r="K13" s="2">
        <v>10</v>
      </c>
      <c r="L13" s="2">
        <v>26</v>
      </c>
      <c r="M13" s="2">
        <v>14</v>
      </c>
      <c r="N13" s="2">
        <v>40</v>
      </c>
      <c r="O13" s="10">
        <v>85</v>
      </c>
      <c r="P13" s="26">
        <f t="shared" si="0"/>
        <v>0.47058823529411764</v>
      </c>
      <c r="Q13" s="25">
        <f t="shared" si="1"/>
        <v>3</v>
      </c>
    </row>
    <row r="14" spans="1:128" s="5" customFormat="1" ht="47.25" x14ac:dyDescent="0.25">
      <c r="A14" s="2">
        <v>4</v>
      </c>
      <c r="B14" s="2" t="s">
        <v>46</v>
      </c>
      <c r="C14" s="2" t="s">
        <v>47</v>
      </c>
      <c r="D14" s="2" t="s">
        <v>29</v>
      </c>
      <c r="E14" s="2" t="s">
        <v>48</v>
      </c>
      <c r="F14" s="2">
        <v>7</v>
      </c>
      <c r="G14" s="2" t="s">
        <v>34</v>
      </c>
      <c r="H14" s="2">
        <v>9</v>
      </c>
      <c r="I14" s="2">
        <v>6</v>
      </c>
      <c r="J14" s="2">
        <v>9</v>
      </c>
      <c r="K14" s="2">
        <v>0</v>
      </c>
      <c r="L14" s="2">
        <v>24</v>
      </c>
      <c r="M14" s="2">
        <v>14</v>
      </c>
      <c r="N14" s="2">
        <v>38</v>
      </c>
      <c r="O14" s="10">
        <v>85</v>
      </c>
      <c r="P14" s="26">
        <f t="shared" si="0"/>
        <v>0.44705882352941179</v>
      </c>
      <c r="Q14" s="25">
        <f t="shared" si="1"/>
        <v>4</v>
      </c>
    </row>
    <row r="15" spans="1:128" s="5" customFormat="1" ht="31.5" x14ac:dyDescent="0.25">
      <c r="A15" s="2">
        <v>5</v>
      </c>
      <c r="B15" s="23" t="s">
        <v>64</v>
      </c>
      <c r="C15" s="10" t="s">
        <v>28</v>
      </c>
      <c r="D15" s="23" t="s">
        <v>29</v>
      </c>
      <c r="E15" s="2" t="s">
        <v>65</v>
      </c>
      <c r="F15" s="23">
        <v>7</v>
      </c>
      <c r="G15" s="23" t="s">
        <v>34</v>
      </c>
      <c r="H15" s="23">
        <v>9</v>
      </c>
      <c r="I15" s="23">
        <v>2</v>
      </c>
      <c r="J15" s="23">
        <v>8</v>
      </c>
      <c r="K15" s="23">
        <v>6</v>
      </c>
      <c r="L15" s="23">
        <v>25</v>
      </c>
      <c r="M15" s="23">
        <v>12</v>
      </c>
      <c r="N15" s="23">
        <v>37</v>
      </c>
      <c r="O15" s="10">
        <v>85</v>
      </c>
      <c r="P15" s="26">
        <f t="shared" si="0"/>
        <v>0.43529411764705883</v>
      </c>
      <c r="Q15" s="25">
        <f t="shared" si="1"/>
        <v>5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</row>
    <row r="16" spans="1:128" s="5" customFormat="1" ht="31.5" x14ac:dyDescent="0.25">
      <c r="A16" s="2">
        <v>6</v>
      </c>
      <c r="B16" s="23" t="s">
        <v>70</v>
      </c>
      <c r="C16" s="10" t="s">
        <v>67</v>
      </c>
      <c r="D16" s="23" t="s">
        <v>29</v>
      </c>
      <c r="E16" s="2" t="s">
        <v>51</v>
      </c>
      <c r="F16" s="23">
        <v>7</v>
      </c>
      <c r="G16" s="23" t="s">
        <v>34</v>
      </c>
      <c r="H16" s="23">
        <v>9</v>
      </c>
      <c r="I16" s="23">
        <v>6</v>
      </c>
      <c r="J16" s="23">
        <v>5</v>
      </c>
      <c r="K16" s="23">
        <v>0</v>
      </c>
      <c r="L16" s="23">
        <v>20</v>
      </c>
      <c r="M16" s="23">
        <v>13</v>
      </c>
      <c r="N16" s="23">
        <v>33</v>
      </c>
      <c r="O16" s="10">
        <v>85</v>
      </c>
      <c r="P16" s="26">
        <f t="shared" si="0"/>
        <v>0.38823529411764707</v>
      </c>
      <c r="Q16" s="25">
        <f t="shared" si="1"/>
        <v>6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</row>
    <row r="17" spans="1:128" s="5" customFormat="1" ht="47.25" x14ac:dyDescent="0.25">
      <c r="A17" s="2">
        <v>7</v>
      </c>
      <c r="B17" s="2" t="s">
        <v>49</v>
      </c>
      <c r="C17" s="2" t="s">
        <v>47</v>
      </c>
      <c r="D17" s="2" t="s">
        <v>29</v>
      </c>
      <c r="E17" s="2" t="s">
        <v>48</v>
      </c>
      <c r="F17" s="2">
        <v>7</v>
      </c>
      <c r="G17" s="2" t="s">
        <v>34</v>
      </c>
      <c r="H17" s="2">
        <v>7</v>
      </c>
      <c r="I17" s="2">
        <v>1</v>
      </c>
      <c r="J17" s="2">
        <v>4</v>
      </c>
      <c r="K17" s="2">
        <v>0</v>
      </c>
      <c r="L17" s="2">
        <v>12</v>
      </c>
      <c r="M17" s="2">
        <v>14</v>
      </c>
      <c r="N17" s="2">
        <v>26</v>
      </c>
      <c r="O17" s="10">
        <v>85</v>
      </c>
      <c r="P17" s="26">
        <f t="shared" si="0"/>
        <v>0.30588235294117649</v>
      </c>
      <c r="Q17" s="25">
        <f t="shared" si="1"/>
        <v>7</v>
      </c>
    </row>
    <row r="18" spans="1:128" s="5" customFormat="1" ht="47.25" x14ac:dyDescent="0.25">
      <c r="A18" s="2">
        <v>8</v>
      </c>
      <c r="B18" s="2" t="s">
        <v>63</v>
      </c>
      <c r="C18" s="10" t="s">
        <v>55</v>
      </c>
      <c r="D18" s="2" t="s">
        <v>32</v>
      </c>
      <c r="E18" s="10" t="s">
        <v>56</v>
      </c>
      <c r="F18" s="2">
        <v>7</v>
      </c>
      <c r="G18" s="2" t="s">
        <v>34</v>
      </c>
      <c r="H18" s="2">
        <v>6</v>
      </c>
      <c r="I18" s="2">
        <v>1</v>
      </c>
      <c r="J18" s="2">
        <v>11</v>
      </c>
      <c r="K18" s="2">
        <v>0</v>
      </c>
      <c r="L18" s="2">
        <v>18</v>
      </c>
      <c r="M18" s="2">
        <v>6</v>
      </c>
      <c r="N18" s="2">
        <v>24</v>
      </c>
      <c r="O18" s="10">
        <v>85</v>
      </c>
      <c r="P18" s="26">
        <f t="shared" si="0"/>
        <v>0.28235294117647058</v>
      </c>
      <c r="Q18" s="25">
        <f t="shared" si="1"/>
        <v>8</v>
      </c>
    </row>
    <row r="19" spans="1:128" ht="47.25" x14ac:dyDescent="0.25">
      <c r="A19" s="2">
        <v>9</v>
      </c>
      <c r="B19" s="2" t="s">
        <v>43</v>
      </c>
      <c r="C19" s="10" t="s">
        <v>44</v>
      </c>
      <c r="D19" s="2" t="s">
        <v>29</v>
      </c>
      <c r="E19" s="2" t="s">
        <v>45</v>
      </c>
      <c r="F19" s="2">
        <v>7</v>
      </c>
      <c r="G19" s="2" t="s">
        <v>34</v>
      </c>
      <c r="H19" s="2">
        <v>5</v>
      </c>
      <c r="I19" s="2">
        <v>1</v>
      </c>
      <c r="J19" s="2">
        <v>6</v>
      </c>
      <c r="K19" s="2">
        <v>1</v>
      </c>
      <c r="L19" s="2">
        <v>13</v>
      </c>
      <c r="M19" s="2">
        <v>10</v>
      </c>
      <c r="N19" s="2">
        <v>23</v>
      </c>
      <c r="O19" s="10">
        <v>85</v>
      </c>
      <c r="P19" s="26">
        <f t="shared" si="0"/>
        <v>0.27058823529411763</v>
      </c>
      <c r="Q19" s="25">
        <f t="shared" si="1"/>
        <v>9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ht="47.25" x14ac:dyDescent="0.25">
      <c r="A20" s="2">
        <v>10</v>
      </c>
      <c r="B20" s="2" t="s">
        <v>57</v>
      </c>
      <c r="C20" s="10" t="s">
        <v>55</v>
      </c>
      <c r="D20" s="2" t="s">
        <v>32</v>
      </c>
      <c r="E20" s="10" t="s">
        <v>62</v>
      </c>
      <c r="F20" s="2">
        <v>7</v>
      </c>
      <c r="G20" s="2" t="s">
        <v>34</v>
      </c>
      <c r="H20" s="2">
        <v>11</v>
      </c>
      <c r="I20" s="2">
        <v>7</v>
      </c>
      <c r="J20" s="2">
        <v>4</v>
      </c>
      <c r="K20" s="2">
        <v>0</v>
      </c>
      <c r="L20" s="2">
        <v>22</v>
      </c>
      <c r="M20" s="2">
        <v>0</v>
      </c>
      <c r="N20" s="2">
        <v>22</v>
      </c>
      <c r="O20" s="10">
        <v>85</v>
      </c>
      <c r="P20" s="26">
        <f t="shared" si="0"/>
        <v>0.25882352941176473</v>
      </c>
      <c r="Q20" s="25">
        <f t="shared" si="1"/>
        <v>10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ht="47.25" x14ac:dyDescent="0.25">
      <c r="A21" s="2">
        <v>11</v>
      </c>
      <c r="B21" s="2" t="s">
        <v>54</v>
      </c>
      <c r="C21" s="10" t="s">
        <v>55</v>
      </c>
      <c r="D21" s="2" t="s">
        <v>32</v>
      </c>
      <c r="E21" s="10" t="s">
        <v>56</v>
      </c>
      <c r="F21" s="2">
        <v>7</v>
      </c>
      <c r="G21" s="2" t="s">
        <v>34</v>
      </c>
      <c r="H21" s="2">
        <v>2</v>
      </c>
      <c r="I21" s="2">
        <v>5</v>
      </c>
      <c r="J21" s="2">
        <v>9</v>
      </c>
      <c r="K21" s="2">
        <v>0</v>
      </c>
      <c r="L21" s="2">
        <v>16</v>
      </c>
      <c r="M21" s="2">
        <v>5</v>
      </c>
      <c r="N21" s="2">
        <v>21</v>
      </c>
      <c r="O21" s="10">
        <v>85</v>
      </c>
      <c r="P21" s="26">
        <f t="shared" si="0"/>
        <v>0.24705882352941178</v>
      </c>
      <c r="Q21" s="25">
        <f t="shared" si="1"/>
        <v>11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ht="31.5" x14ac:dyDescent="0.25">
      <c r="A22" s="2">
        <v>12</v>
      </c>
      <c r="B22" s="23" t="s">
        <v>69</v>
      </c>
      <c r="C22" s="10" t="s">
        <v>67</v>
      </c>
      <c r="D22" s="23" t="s">
        <v>29</v>
      </c>
      <c r="E22" s="2" t="s">
        <v>51</v>
      </c>
      <c r="F22" s="23">
        <v>7</v>
      </c>
      <c r="G22" s="23" t="s">
        <v>34</v>
      </c>
      <c r="H22" s="23">
        <v>4</v>
      </c>
      <c r="I22" s="23">
        <v>2</v>
      </c>
      <c r="J22" s="23">
        <v>6</v>
      </c>
      <c r="K22" s="23">
        <v>0</v>
      </c>
      <c r="L22" s="23">
        <v>12</v>
      </c>
      <c r="M22" s="23">
        <v>7</v>
      </c>
      <c r="N22" s="23">
        <v>19</v>
      </c>
      <c r="O22" s="10">
        <v>85</v>
      </c>
      <c r="P22" s="26">
        <f t="shared" si="0"/>
        <v>0.22352941176470589</v>
      </c>
      <c r="Q22" s="25">
        <f t="shared" si="1"/>
        <v>12</v>
      </c>
    </row>
    <row r="23" spans="1:128" ht="31.5" x14ac:dyDescent="0.25">
      <c r="A23" s="2">
        <v>13</v>
      </c>
      <c r="B23" s="23" t="s">
        <v>71</v>
      </c>
      <c r="C23" s="10" t="s">
        <v>28</v>
      </c>
      <c r="D23" s="23" t="s">
        <v>29</v>
      </c>
      <c r="E23" s="2" t="s">
        <v>72</v>
      </c>
      <c r="F23" s="23">
        <v>7</v>
      </c>
      <c r="G23" s="23" t="s">
        <v>34</v>
      </c>
      <c r="H23" s="23">
        <v>5</v>
      </c>
      <c r="I23" s="23">
        <v>3</v>
      </c>
      <c r="J23" s="23">
        <v>3</v>
      </c>
      <c r="K23" s="23">
        <v>0</v>
      </c>
      <c r="L23" s="23">
        <v>11</v>
      </c>
      <c r="M23" s="23">
        <v>4</v>
      </c>
      <c r="N23" s="23">
        <v>15</v>
      </c>
      <c r="O23" s="10">
        <v>85</v>
      </c>
      <c r="P23" s="26">
        <f t="shared" si="0"/>
        <v>0.17647058823529413</v>
      </c>
      <c r="Q23" s="25">
        <f t="shared" si="1"/>
        <v>13</v>
      </c>
    </row>
  </sheetData>
  <mergeCells count="8">
    <mergeCell ref="A8:Q8"/>
    <mergeCell ref="A9:Q9"/>
    <mergeCell ref="C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3"/>
  <sheetViews>
    <sheetView topLeftCell="A4" zoomScale="55" zoomScaleNormal="55" workbookViewId="0">
      <selection activeCell="AD10" sqref="AD10"/>
    </sheetView>
  </sheetViews>
  <sheetFormatPr defaultRowHeight="15" x14ac:dyDescent="0.25"/>
  <cols>
    <col min="2" max="2" width="18.42578125" customWidth="1"/>
    <col min="3" max="3" width="60.85546875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8.85546875" customWidth="1"/>
    <col min="11" max="13" width="17.85546875" customWidth="1"/>
    <col min="14" max="14" width="13.140625" customWidth="1"/>
    <col min="15" max="15" width="20.28515625" customWidth="1"/>
    <col min="16" max="16" width="16.28515625" customWidth="1"/>
    <col min="17" max="17" width="12.85546875" customWidth="1"/>
  </cols>
  <sheetData>
    <row r="1" spans="1:128" ht="81.75" customHeight="1" x14ac:dyDescent="0.25">
      <c r="A1" s="28"/>
      <c r="B1" s="28"/>
      <c r="C1" s="39" t="s">
        <v>26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25">
      <c r="A2" s="28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40" t="s">
        <v>21</v>
      </c>
      <c r="P2" s="40"/>
      <c r="Q2" s="4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0"/>
      <c r="Q4" s="3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7" t="s">
        <v>42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7" t="s">
        <v>85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7" t="s">
        <v>35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8" t="s">
        <v>110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 t="s">
        <v>22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36</v>
      </c>
      <c r="I10" s="10" t="s">
        <v>37</v>
      </c>
      <c r="J10" s="10" t="s">
        <v>38</v>
      </c>
      <c r="K10" s="10" t="s">
        <v>39</v>
      </c>
      <c r="L10" s="10" t="s">
        <v>40</v>
      </c>
      <c r="M10" s="10" t="s">
        <v>41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47.25" x14ac:dyDescent="0.25">
      <c r="A11" s="2">
        <v>1</v>
      </c>
      <c r="B11" s="2" t="s">
        <v>58</v>
      </c>
      <c r="C11" s="2" t="s">
        <v>47</v>
      </c>
      <c r="D11" s="2" t="s">
        <v>29</v>
      </c>
      <c r="E11" s="2" t="s">
        <v>76</v>
      </c>
      <c r="F11" s="2">
        <v>8</v>
      </c>
      <c r="G11" s="2" t="s">
        <v>30</v>
      </c>
      <c r="H11" s="2">
        <v>10</v>
      </c>
      <c r="I11" s="2">
        <v>10</v>
      </c>
      <c r="J11" s="2">
        <v>14</v>
      </c>
      <c r="K11" s="2">
        <v>3</v>
      </c>
      <c r="L11" s="2">
        <v>37</v>
      </c>
      <c r="M11" s="2">
        <v>16</v>
      </c>
      <c r="N11" s="2">
        <v>53</v>
      </c>
      <c r="O11" s="10">
        <v>85</v>
      </c>
      <c r="P11" s="26">
        <f t="shared" ref="P11:P23" si="0">(N11/O11)</f>
        <v>0.62352941176470589</v>
      </c>
      <c r="Q11" s="25">
        <f t="shared" ref="Q11:Q23" si="1">RANK(P11,$P$11:$P$23)</f>
        <v>1</v>
      </c>
    </row>
    <row r="12" spans="1:128" s="5" customFormat="1" ht="47.25" x14ac:dyDescent="0.25">
      <c r="A12" s="2">
        <v>2</v>
      </c>
      <c r="B12" s="23" t="s">
        <v>74</v>
      </c>
      <c r="C12" s="10" t="s">
        <v>44</v>
      </c>
      <c r="D12" s="23" t="s">
        <v>29</v>
      </c>
      <c r="E12" s="2" t="s">
        <v>75</v>
      </c>
      <c r="F12" s="23">
        <v>8</v>
      </c>
      <c r="G12" s="23" t="s">
        <v>33</v>
      </c>
      <c r="H12" s="23">
        <v>10</v>
      </c>
      <c r="I12" s="23">
        <v>6</v>
      </c>
      <c r="J12" s="23">
        <v>10</v>
      </c>
      <c r="K12" s="23">
        <v>6</v>
      </c>
      <c r="L12" s="23">
        <v>32</v>
      </c>
      <c r="M12" s="23">
        <v>17</v>
      </c>
      <c r="N12" s="23">
        <v>49</v>
      </c>
      <c r="O12" s="10">
        <v>85</v>
      </c>
      <c r="P12" s="26">
        <f t="shared" si="0"/>
        <v>0.57647058823529407</v>
      </c>
      <c r="Q12" s="25">
        <f t="shared" si="1"/>
        <v>2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</row>
    <row r="13" spans="1:128" s="5" customFormat="1" ht="31.5" x14ac:dyDescent="0.25">
      <c r="A13" s="2">
        <v>3</v>
      </c>
      <c r="B13" s="2" t="s">
        <v>82</v>
      </c>
      <c r="C13" s="10" t="s">
        <v>28</v>
      </c>
      <c r="D13" s="2" t="s">
        <v>29</v>
      </c>
      <c r="E13" s="2" t="s">
        <v>88</v>
      </c>
      <c r="F13" s="2">
        <v>8</v>
      </c>
      <c r="G13" s="2" t="s">
        <v>33</v>
      </c>
      <c r="H13" s="2">
        <v>11</v>
      </c>
      <c r="I13" s="2">
        <v>8</v>
      </c>
      <c r="J13" s="2">
        <v>10</v>
      </c>
      <c r="K13" s="2">
        <v>7</v>
      </c>
      <c r="L13" s="2">
        <v>36</v>
      </c>
      <c r="M13" s="2">
        <v>12</v>
      </c>
      <c r="N13" s="2">
        <v>48</v>
      </c>
      <c r="O13" s="10">
        <v>85</v>
      </c>
      <c r="P13" s="26">
        <f t="shared" si="0"/>
        <v>0.56470588235294117</v>
      </c>
      <c r="Q13" s="25">
        <f t="shared" si="1"/>
        <v>3</v>
      </c>
    </row>
    <row r="14" spans="1:128" s="5" customFormat="1" ht="47.25" x14ac:dyDescent="0.25">
      <c r="A14" s="2">
        <v>4</v>
      </c>
      <c r="B14" s="2" t="s">
        <v>83</v>
      </c>
      <c r="C14" s="10" t="s">
        <v>55</v>
      </c>
      <c r="D14" s="2" t="s">
        <v>32</v>
      </c>
      <c r="E14" s="10" t="s">
        <v>84</v>
      </c>
      <c r="F14" s="2">
        <v>8</v>
      </c>
      <c r="G14" s="2" t="s">
        <v>33</v>
      </c>
      <c r="H14" s="2">
        <v>7</v>
      </c>
      <c r="I14" s="2">
        <v>6</v>
      </c>
      <c r="J14" s="2">
        <v>14</v>
      </c>
      <c r="K14" s="2">
        <v>6</v>
      </c>
      <c r="L14" s="2">
        <v>33</v>
      </c>
      <c r="M14" s="2">
        <v>13</v>
      </c>
      <c r="N14" s="2">
        <v>46</v>
      </c>
      <c r="O14" s="10">
        <v>85</v>
      </c>
      <c r="P14" s="26">
        <f t="shared" si="0"/>
        <v>0.54117647058823526</v>
      </c>
      <c r="Q14" s="25">
        <f t="shared" si="1"/>
        <v>4</v>
      </c>
    </row>
    <row r="15" spans="1:128" s="5" customFormat="1" ht="47.25" x14ac:dyDescent="0.25">
      <c r="A15" s="2">
        <v>5</v>
      </c>
      <c r="B15" s="23" t="s">
        <v>79</v>
      </c>
      <c r="C15" s="2" t="s">
        <v>50</v>
      </c>
      <c r="D15" s="23" t="s">
        <v>29</v>
      </c>
      <c r="E15" s="23" t="s">
        <v>76</v>
      </c>
      <c r="F15" s="23">
        <v>8</v>
      </c>
      <c r="G15" s="23" t="s">
        <v>34</v>
      </c>
      <c r="H15" s="23">
        <v>8</v>
      </c>
      <c r="I15" s="23">
        <v>5</v>
      </c>
      <c r="J15" s="23">
        <v>17</v>
      </c>
      <c r="K15" s="23">
        <v>0</v>
      </c>
      <c r="L15" s="23">
        <v>30</v>
      </c>
      <c r="M15" s="23">
        <v>10</v>
      </c>
      <c r="N15" s="23">
        <v>40</v>
      </c>
      <c r="O15" s="10">
        <v>85</v>
      </c>
      <c r="P15" s="26">
        <f t="shared" si="0"/>
        <v>0.47058823529411764</v>
      </c>
      <c r="Q15" s="25">
        <f t="shared" si="1"/>
        <v>5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</row>
    <row r="16" spans="1:128" s="5" customFormat="1" ht="31.5" x14ac:dyDescent="0.25">
      <c r="A16" s="2">
        <v>6</v>
      </c>
      <c r="B16" s="2" t="s">
        <v>90</v>
      </c>
      <c r="C16" s="10" t="s">
        <v>28</v>
      </c>
      <c r="D16" s="2" t="s">
        <v>29</v>
      </c>
      <c r="E16" s="2" t="s">
        <v>88</v>
      </c>
      <c r="F16" s="2">
        <v>8</v>
      </c>
      <c r="G16" s="2" t="s">
        <v>34</v>
      </c>
      <c r="H16" s="2">
        <v>8</v>
      </c>
      <c r="I16" s="2">
        <v>5</v>
      </c>
      <c r="J16" s="2">
        <v>6</v>
      </c>
      <c r="K16" s="2">
        <v>8</v>
      </c>
      <c r="L16" s="2">
        <v>27</v>
      </c>
      <c r="M16" s="2">
        <v>13</v>
      </c>
      <c r="N16" s="2">
        <v>40</v>
      </c>
      <c r="O16" s="10">
        <v>85</v>
      </c>
      <c r="P16" s="26">
        <f t="shared" si="0"/>
        <v>0.47058823529411764</v>
      </c>
      <c r="Q16" s="25">
        <f t="shared" si="1"/>
        <v>5</v>
      </c>
    </row>
    <row r="17" spans="1:128" s="5" customFormat="1" ht="47.25" x14ac:dyDescent="0.25">
      <c r="A17" s="2">
        <v>7</v>
      </c>
      <c r="B17" s="2" t="s">
        <v>78</v>
      </c>
      <c r="C17" s="2" t="s">
        <v>50</v>
      </c>
      <c r="D17" s="2" t="s">
        <v>29</v>
      </c>
      <c r="E17" s="23" t="s">
        <v>75</v>
      </c>
      <c r="F17" s="2">
        <v>8</v>
      </c>
      <c r="G17" s="2" t="s">
        <v>34</v>
      </c>
      <c r="H17" s="2">
        <v>9</v>
      </c>
      <c r="I17" s="2">
        <v>9</v>
      </c>
      <c r="J17" s="2">
        <v>7</v>
      </c>
      <c r="K17" s="2">
        <v>0</v>
      </c>
      <c r="L17" s="2">
        <v>25</v>
      </c>
      <c r="M17" s="2">
        <v>14</v>
      </c>
      <c r="N17" s="2">
        <v>39</v>
      </c>
      <c r="O17" s="10">
        <v>85</v>
      </c>
      <c r="P17" s="26">
        <f t="shared" si="0"/>
        <v>0.45882352941176469</v>
      </c>
      <c r="Q17" s="25">
        <f t="shared" si="1"/>
        <v>7</v>
      </c>
    </row>
    <row r="18" spans="1:128" s="5" customFormat="1" ht="47.25" x14ac:dyDescent="0.25">
      <c r="A18" s="2">
        <v>8</v>
      </c>
      <c r="B18" s="2" t="s">
        <v>77</v>
      </c>
      <c r="C18" s="2" t="s">
        <v>47</v>
      </c>
      <c r="D18" s="2" t="s">
        <v>29</v>
      </c>
      <c r="E18" s="2" t="s">
        <v>75</v>
      </c>
      <c r="F18" s="2">
        <v>8</v>
      </c>
      <c r="G18" s="2" t="s">
        <v>34</v>
      </c>
      <c r="H18" s="2">
        <v>9</v>
      </c>
      <c r="I18" s="2">
        <v>3</v>
      </c>
      <c r="J18" s="2">
        <v>5</v>
      </c>
      <c r="K18" s="2">
        <v>6</v>
      </c>
      <c r="L18" s="2">
        <v>23</v>
      </c>
      <c r="M18" s="2">
        <v>15</v>
      </c>
      <c r="N18" s="2">
        <v>38</v>
      </c>
      <c r="O18" s="10">
        <v>85</v>
      </c>
      <c r="P18" s="26">
        <f t="shared" si="0"/>
        <v>0.44705882352941179</v>
      </c>
      <c r="Q18" s="25">
        <f t="shared" si="1"/>
        <v>8</v>
      </c>
    </row>
    <row r="19" spans="1:128" ht="47.25" x14ac:dyDescent="0.25">
      <c r="A19" s="2">
        <v>9</v>
      </c>
      <c r="B19" s="23" t="s">
        <v>80</v>
      </c>
      <c r="C19" s="2" t="s">
        <v>50</v>
      </c>
      <c r="D19" s="23" t="s">
        <v>29</v>
      </c>
      <c r="E19" s="23" t="s">
        <v>76</v>
      </c>
      <c r="F19" s="23">
        <v>8</v>
      </c>
      <c r="G19" s="23" t="s">
        <v>34</v>
      </c>
      <c r="H19" s="23">
        <v>11</v>
      </c>
      <c r="I19" s="23">
        <v>4</v>
      </c>
      <c r="J19" s="23">
        <v>4</v>
      </c>
      <c r="K19" s="23">
        <v>0</v>
      </c>
      <c r="L19" s="23">
        <v>19</v>
      </c>
      <c r="M19" s="23">
        <v>13</v>
      </c>
      <c r="N19" s="23">
        <v>32</v>
      </c>
      <c r="O19" s="10">
        <v>85</v>
      </c>
      <c r="P19" s="26">
        <f t="shared" si="0"/>
        <v>0.37647058823529411</v>
      </c>
      <c r="Q19" s="25">
        <f t="shared" si="1"/>
        <v>9</v>
      </c>
    </row>
    <row r="20" spans="1:128" ht="31.5" x14ac:dyDescent="0.25">
      <c r="A20" s="2">
        <v>10</v>
      </c>
      <c r="B20" s="2" t="s">
        <v>89</v>
      </c>
      <c r="C20" s="10" t="s">
        <v>28</v>
      </c>
      <c r="D20" s="2" t="s">
        <v>29</v>
      </c>
      <c r="E20" s="2" t="s">
        <v>88</v>
      </c>
      <c r="F20" s="2">
        <v>8</v>
      </c>
      <c r="G20" s="2" t="s">
        <v>34</v>
      </c>
      <c r="H20" s="2">
        <v>8</v>
      </c>
      <c r="I20" s="2">
        <v>1</v>
      </c>
      <c r="J20" s="2">
        <v>4</v>
      </c>
      <c r="K20" s="2">
        <v>4</v>
      </c>
      <c r="L20" s="2">
        <v>17</v>
      </c>
      <c r="M20" s="2">
        <v>10</v>
      </c>
      <c r="N20" s="2">
        <v>27</v>
      </c>
      <c r="O20" s="10">
        <v>85</v>
      </c>
      <c r="P20" s="26">
        <f t="shared" si="0"/>
        <v>0.31764705882352939</v>
      </c>
      <c r="Q20" s="25">
        <f t="shared" si="1"/>
        <v>10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ht="31.5" x14ac:dyDescent="0.25">
      <c r="A21" s="2">
        <v>11</v>
      </c>
      <c r="B21" s="23" t="s">
        <v>81</v>
      </c>
      <c r="C21" s="10" t="s">
        <v>67</v>
      </c>
      <c r="D21" s="23" t="s">
        <v>29</v>
      </c>
      <c r="E21" s="2" t="s">
        <v>75</v>
      </c>
      <c r="F21" s="23">
        <v>8</v>
      </c>
      <c r="G21" s="23" t="s">
        <v>34</v>
      </c>
      <c r="H21" s="23">
        <v>5</v>
      </c>
      <c r="I21" s="23">
        <v>4</v>
      </c>
      <c r="J21" s="23">
        <v>5</v>
      </c>
      <c r="K21" s="23">
        <v>0</v>
      </c>
      <c r="L21" s="23">
        <v>14</v>
      </c>
      <c r="M21" s="23">
        <v>11</v>
      </c>
      <c r="N21" s="23">
        <v>25</v>
      </c>
      <c r="O21" s="10">
        <v>85</v>
      </c>
      <c r="P21" s="26">
        <f t="shared" si="0"/>
        <v>0.29411764705882354</v>
      </c>
      <c r="Q21" s="25">
        <f t="shared" si="1"/>
        <v>11</v>
      </c>
    </row>
    <row r="22" spans="1:128" ht="47.25" x14ac:dyDescent="0.25">
      <c r="A22" s="2">
        <v>12</v>
      </c>
      <c r="B22" s="2" t="s">
        <v>86</v>
      </c>
      <c r="C22" s="10" t="s">
        <v>55</v>
      </c>
      <c r="D22" s="2" t="s">
        <v>32</v>
      </c>
      <c r="E22" s="10" t="s">
        <v>87</v>
      </c>
      <c r="F22" s="2">
        <v>8</v>
      </c>
      <c r="G22" s="2" t="s">
        <v>34</v>
      </c>
      <c r="H22" s="2">
        <v>1</v>
      </c>
      <c r="I22" s="2">
        <v>2</v>
      </c>
      <c r="J22" s="2">
        <v>3</v>
      </c>
      <c r="K22" s="2">
        <v>7</v>
      </c>
      <c r="L22" s="2">
        <v>13</v>
      </c>
      <c r="M22" s="2">
        <v>8</v>
      </c>
      <c r="N22" s="2">
        <v>21</v>
      </c>
      <c r="O22" s="10">
        <v>85</v>
      </c>
      <c r="P22" s="26">
        <f t="shared" si="0"/>
        <v>0.24705882352941178</v>
      </c>
      <c r="Q22" s="25">
        <f t="shared" si="1"/>
        <v>12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ht="31.5" x14ac:dyDescent="0.25">
      <c r="A23" s="2">
        <v>13</v>
      </c>
      <c r="B23" s="23" t="s">
        <v>91</v>
      </c>
      <c r="C23" s="10" t="s">
        <v>67</v>
      </c>
      <c r="D23" s="23" t="s">
        <v>29</v>
      </c>
      <c r="E23" s="2" t="s">
        <v>75</v>
      </c>
      <c r="F23" s="23">
        <v>8</v>
      </c>
      <c r="G23" s="23" t="s">
        <v>34</v>
      </c>
      <c r="H23" s="23">
        <v>4</v>
      </c>
      <c r="I23" s="23">
        <v>0</v>
      </c>
      <c r="J23" s="23">
        <v>8</v>
      </c>
      <c r="K23" s="23">
        <v>0</v>
      </c>
      <c r="L23" s="23">
        <v>12</v>
      </c>
      <c r="M23" s="23">
        <v>0</v>
      </c>
      <c r="N23" s="23">
        <v>12</v>
      </c>
      <c r="O23" s="10">
        <v>85</v>
      </c>
      <c r="P23" s="26">
        <f t="shared" si="0"/>
        <v>0.14117647058823529</v>
      </c>
      <c r="Q23" s="25">
        <f t="shared" si="1"/>
        <v>13</v>
      </c>
    </row>
  </sheetData>
  <mergeCells count="8">
    <mergeCell ref="A8:Q8"/>
    <mergeCell ref="A9:Q9"/>
    <mergeCell ref="C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2"/>
  <sheetViews>
    <sheetView zoomScale="55" zoomScaleNormal="55" workbookViewId="0">
      <selection activeCell="D25" sqref="D25"/>
    </sheetView>
  </sheetViews>
  <sheetFormatPr defaultRowHeight="15" x14ac:dyDescent="0.25"/>
  <cols>
    <col min="2" max="2" width="18.42578125" customWidth="1"/>
    <col min="3" max="3" width="61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8.85546875" customWidth="1"/>
    <col min="11" max="13" width="17.85546875" customWidth="1"/>
    <col min="14" max="14" width="13.140625" customWidth="1"/>
    <col min="15" max="15" width="20.28515625" customWidth="1"/>
    <col min="16" max="16" width="16" customWidth="1"/>
    <col min="17" max="17" width="12.85546875" customWidth="1"/>
  </cols>
  <sheetData>
    <row r="1" spans="1:128" ht="81.75" customHeight="1" x14ac:dyDescent="0.25">
      <c r="A1" s="28"/>
      <c r="B1" s="28"/>
      <c r="C1" s="39" t="s">
        <v>26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25">
      <c r="A2" s="28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40" t="s">
        <v>21</v>
      </c>
      <c r="P2" s="40"/>
      <c r="Q2" s="4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0"/>
      <c r="Q4" s="3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7" t="s">
        <v>42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7" t="s">
        <v>85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7" t="s">
        <v>35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8" t="s">
        <v>94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 t="s">
        <v>22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36</v>
      </c>
      <c r="I10" s="10" t="s">
        <v>37</v>
      </c>
      <c r="J10" s="10" t="s">
        <v>38</v>
      </c>
      <c r="K10" s="10" t="s">
        <v>39</v>
      </c>
      <c r="L10" s="10" t="s">
        <v>40</v>
      </c>
      <c r="M10" s="10" t="s">
        <v>41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31.5" x14ac:dyDescent="0.25">
      <c r="A11" s="2">
        <v>1</v>
      </c>
      <c r="B11" s="2" t="s">
        <v>92</v>
      </c>
      <c r="C11" s="10" t="s">
        <v>28</v>
      </c>
      <c r="D11" s="2" t="s">
        <v>29</v>
      </c>
      <c r="E11" s="2" t="s">
        <v>93</v>
      </c>
      <c r="F11" s="2">
        <v>9</v>
      </c>
      <c r="G11" s="2" t="s">
        <v>33</v>
      </c>
      <c r="H11" s="2">
        <v>6</v>
      </c>
      <c r="I11" s="2">
        <v>6</v>
      </c>
      <c r="J11" s="2">
        <v>7</v>
      </c>
      <c r="K11" s="2">
        <v>0</v>
      </c>
      <c r="L11" s="2">
        <v>19</v>
      </c>
      <c r="M11" s="2">
        <v>11</v>
      </c>
      <c r="N11" s="2">
        <v>30</v>
      </c>
      <c r="O11" s="10">
        <v>75</v>
      </c>
      <c r="P11" s="26">
        <f t="shared" ref="P11:P22" si="0">(N11/O11)</f>
        <v>0.4</v>
      </c>
      <c r="Q11" s="25">
        <f t="shared" ref="Q11:Q22" si="1">RANK(P11,$P$11:$P$22)</f>
        <v>1</v>
      </c>
    </row>
    <row r="12" spans="1:128" s="5" customFormat="1" ht="31.5" x14ac:dyDescent="0.25">
      <c r="A12" s="2">
        <v>2</v>
      </c>
      <c r="B12" s="23" t="s">
        <v>95</v>
      </c>
      <c r="C12" s="10" t="s">
        <v>67</v>
      </c>
      <c r="D12" s="23" t="s">
        <v>29</v>
      </c>
      <c r="E12" s="2" t="s">
        <v>96</v>
      </c>
      <c r="F12" s="23">
        <v>9</v>
      </c>
      <c r="G12" s="23" t="s">
        <v>34</v>
      </c>
      <c r="H12" s="23">
        <v>2</v>
      </c>
      <c r="I12" s="23">
        <v>5</v>
      </c>
      <c r="J12" s="23">
        <v>3</v>
      </c>
      <c r="K12" s="23">
        <v>0</v>
      </c>
      <c r="L12" s="23">
        <v>10</v>
      </c>
      <c r="M12" s="23">
        <v>19</v>
      </c>
      <c r="N12" s="23">
        <v>29</v>
      </c>
      <c r="O12" s="10">
        <v>75</v>
      </c>
      <c r="P12" s="26">
        <f t="shared" si="0"/>
        <v>0.38666666666666666</v>
      </c>
      <c r="Q12" s="25">
        <f t="shared" si="1"/>
        <v>2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</row>
    <row r="13" spans="1:128" s="5" customFormat="1" ht="31.5" x14ac:dyDescent="0.25">
      <c r="A13" s="2">
        <v>3</v>
      </c>
      <c r="B13" s="2" t="s">
        <v>97</v>
      </c>
      <c r="C13" s="10" t="s">
        <v>67</v>
      </c>
      <c r="D13" s="2" t="s">
        <v>29</v>
      </c>
      <c r="E13" s="2" t="s">
        <v>96</v>
      </c>
      <c r="F13" s="2">
        <v>9</v>
      </c>
      <c r="G13" s="2" t="s">
        <v>34</v>
      </c>
      <c r="H13" s="2">
        <v>3</v>
      </c>
      <c r="I13" s="2">
        <v>5</v>
      </c>
      <c r="J13" s="2">
        <v>3</v>
      </c>
      <c r="K13" s="2">
        <v>0</v>
      </c>
      <c r="L13" s="2">
        <v>11</v>
      </c>
      <c r="M13" s="2">
        <v>16</v>
      </c>
      <c r="N13" s="2">
        <v>27</v>
      </c>
      <c r="O13" s="10">
        <v>75</v>
      </c>
      <c r="P13" s="26">
        <f t="shared" si="0"/>
        <v>0.36</v>
      </c>
      <c r="Q13" s="25">
        <f t="shared" si="1"/>
        <v>3</v>
      </c>
    </row>
    <row r="14" spans="1:128" s="5" customFormat="1" ht="47.25" x14ac:dyDescent="0.25">
      <c r="A14" s="2">
        <v>4</v>
      </c>
      <c r="B14" s="2" t="s">
        <v>98</v>
      </c>
      <c r="C14" s="10" t="s">
        <v>55</v>
      </c>
      <c r="D14" s="2" t="s">
        <v>32</v>
      </c>
      <c r="E14" s="2" t="s">
        <v>99</v>
      </c>
      <c r="F14" s="2">
        <v>9</v>
      </c>
      <c r="G14" s="2" t="s">
        <v>34</v>
      </c>
      <c r="H14" s="2">
        <v>4</v>
      </c>
      <c r="I14" s="2">
        <v>4</v>
      </c>
      <c r="J14" s="2">
        <v>7</v>
      </c>
      <c r="K14" s="2">
        <v>0</v>
      </c>
      <c r="L14" s="2">
        <v>15</v>
      </c>
      <c r="M14" s="2">
        <v>10</v>
      </c>
      <c r="N14" s="2">
        <v>25</v>
      </c>
      <c r="O14" s="10">
        <v>75</v>
      </c>
      <c r="P14" s="26">
        <f t="shared" si="0"/>
        <v>0.33333333333333331</v>
      </c>
      <c r="Q14" s="25">
        <f t="shared" si="1"/>
        <v>4</v>
      </c>
    </row>
    <row r="15" spans="1:128" s="5" customFormat="1" ht="47.25" x14ac:dyDescent="0.25">
      <c r="A15" s="2">
        <v>5</v>
      </c>
      <c r="B15" s="23" t="s">
        <v>100</v>
      </c>
      <c r="C15" s="2" t="s">
        <v>50</v>
      </c>
      <c r="D15" s="23" t="s">
        <v>29</v>
      </c>
      <c r="E15" s="23" t="s">
        <v>101</v>
      </c>
      <c r="F15" s="23">
        <v>9</v>
      </c>
      <c r="G15" s="2" t="s">
        <v>34</v>
      </c>
      <c r="H15" s="23">
        <v>4</v>
      </c>
      <c r="I15" s="23">
        <v>3</v>
      </c>
      <c r="J15" s="23">
        <v>2</v>
      </c>
      <c r="K15" s="23">
        <v>0</v>
      </c>
      <c r="L15" s="23">
        <v>9</v>
      </c>
      <c r="M15" s="23">
        <v>13</v>
      </c>
      <c r="N15" s="23">
        <v>22</v>
      </c>
      <c r="O15" s="10">
        <v>75</v>
      </c>
      <c r="P15" s="26">
        <f t="shared" si="0"/>
        <v>0.29333333333333333</v>
      </c>
      <c r="Q15" s="25">
        <f t="shared" si="1"/>
        <v>5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</row>
    <row r="16" spans="1:128" s="5" customFormat="1" ht="31.5" x14ac:dyDescent="0.25">
      <c r="A16" s="2">
        <v>6</v>
      </c>
      <c r="B16" s="2" t="s">
        <v>102</v>
      </c>
      <c r="C16" s="10" t="s">
        <v>67</v>
      </c>
      <c r="D16" s="2" t="s">
        <v>29</v>
      </c>
      <c r="E16" s="2" t="s">
        <v>96</v>
      </c>
      <c r="F16" s="2">
        <v>9</v>
      </c>
      <c r="G16" s="2" t="s">
        <v>34</v>
      </c>
      <c r="H16" s="2">
        <v>3</v>
      </c>
      <c r="I16" s="2">
        <v>5</v>
      </c>
      <c r="J16" s="2">
        <v>2</v>
      </c>
      <c r="K16" s="2">
        <v>0</v>
      </c>
      <c r="L16" s="2">
        <v>10</v>
      </c>
      <c r="M16" s="2">
        <v>11</v>
      </c>
      <c r="N16" s="2">
        <v>21</v>
      </c>
      <c r="O16" s="10">
        <v>75</v>
      </c>
      <c r="P16" s="26">
        <f t="shared" si="0"/>
        <v>0.28000000000000003</v>
      </c>
      <c r="Q16" s="25">
        <f t="shared" si="1"/>
        <v>6</v>
      </c>
    </row>
    <row r="17" spans="1:128" s="5" customFormat="1" ht="47.25" x14ac:dyDescent="0.25">
      <c r="A17" s="2">
        <v>7</v>
      </c>
      <c r="B17" s="2" t="s">
        <v>103</v>
      </c>
      <c r="C17" s="2" t="s">
        <v>50</v>
      </c>
      <c r="D17" s="2" t="s">
        <v>29</v>
      </c>
      <c r="E17" s="23" t="s">
        <v>101</v>
      </c>
      <c r="F17" s="2">
        <v>9</v>
      </c>
      <c r="G17" s="2" t="s">
        <v>34</v>
      </c>
      <c r="H17" s="2">
        <v>4</v>
      </c>
      <c r="I17" s="2">
        <v>2</v>
      </c>
      <c r="J17" s="2">
        <v>1</v>
      </c>
      <c r="K17" s="2">
        <v>0</v>
      </c>
      <c r="L17" s="2">
        <v>7</v>
      </c>
      <c r="M17" s="2">
        <v>14</v>
      </c>
      <c r="N17" s="2">
        <v>21</v>
      </c>
      <c r="O17" s="10">
        <v>75</v>
      </c>
      <c r="P17" s="26">
        <f t="shared" si="0"/>
        <v>0.28000000000000003</v>
      </c>
      <c r="Q17" s="25">
        <f t="shared" si="1"/>
        <v>6</v>
      </c>
    </row>
    <row r="18" spans="1:128" s="5" customFormat="1" ht="31.5" x14ac:dyDescent="0.25">
      <c r="A18" s="2">
        <v>8</v>
      </c>
      <c r="B18" s="2" t="s">
        <v>104</v>
      </c>
      <c r="C18" s="10" t="s">
        <v>28</v>
      </c>
      <c r="D18" s="2" t="s">
        <v>29</v>
      </c>
      <c r="E18" s="2" t="s">
        <v>105</v>
      </c>
      <c r="F18" s="2">
        <v>9</v>
      </c>
      <c r="G18" s="2" t="s">
        <v>34</v>
      </c>
      <c r="H18" s="2">
        <v>5</v>
      </c>
      <c r="I18" s="2">
        <v>7</v>
      </c>
      <c r="J18" s="2">
        <v>9</v>
      </c>
      <c r="K18" s="2">
        <v>0</v>
      </c>
      <c r="L18" s="2">
        <v>21</v>
      </c>
      <c r="M18" s="2">
        <v>0</v>
      </c>
      <c r="N18" s="2">
        <v>21</v>
      </c>
      <c r="O18" s="10">
        <v>75</v>
      </c>
      <c r="P18" s="26">
        <f t="shared" si="0"/>
        <v>0.28000000000000003</v>
      </c>
      <c r="Q18" s="25">
        <f t="shared" si="1"/>
        <v>6</v>
      </c>
    </row>
    <row r="19" spans="1:128" ht="47.25" x14ac:dyDescent="0.25">
      <c r="A19" s="2">
        <v>9</v>
      </c>
      <c r="B19" s="23" t="s">
        <v>106</v>
      </c>
      <c r="C19" s="10" t="s">
        <v>55</v>
      </c>
      <c r="D19" s="23" t="s">
        <v>32</v>
      </c>
      <c r="E19" s="2" t="s">
        <v>99</v>
      </c>
      <c r="F19" s="23">
        <v>9</v>
      </c>
      <c r="G19" s="2" t="s">
        <v>34</v>
      </c>
      <c r="H19" s="23">
        <v>2</v>
      </c>
      <c r="I19" s="23">
        <v>4</v>
      </c>
      <c r="J19" s="23">
        <v>2</v>
      </c>
      <c r="K19" s="23">
        <v>0</v>
      </c>
      <c r="L19" s="23">
        <v>8</v>
      </c>
      <c r="M19" s="23">
        <v>12</v>
      </c>
      <c r="N19" s="23">
        <v>20</v>
      </c>
      <c r="O19" s="10">
        <v>75</v>
      </c>
      <c r="P19" s="26">
        <f t="shared" si="0"/>
        <v>0.26666666666666666</v>
      </c>
      <c r="Q19" s="25">
        <f t="shared" si="1"/>
        <v>9</v>
      </c>
    </row>
    <row r="20" spans="1:128" ht="47.25" x14ac:dyDescent="0.25">
      <c r="A20" s="2">
        <v>10</v>
      </c>
      <c r="B20" s="2" t="s">
        <v>59</v>
      </c>
      <c r="C20" s="10" t="s">
        <v>44</v>
      </c>
      <c r="D20" s="2" t="s">
        <v>29</v>
      </c>
      <c r="E20" s="23" t="s">
        <v>96</v>
      </c>
      <c r="F20" s="2">
        <v>9</v>
      </c>
      <c r="G20" s="2" t="s">
        <v>34</v>
      </c>
      <c r="H20" s="2">
        <v>7</v>
      </c>
      <c r="I20" s="2">
        <v>3</v>
      </c>
      <c r="J20" s="2">
        <v>6</v>
      </c>
      <c r="K20" s="2">
        <v>0</v>
      </c>
      <c r="L20" s="2">
        <v>16</v>
      </c>
      <c r="M20" s="2">
        <v>0</v>
      </c>
      <c r="N20" s="2">
        <v>16</v>
      </c>
      <c r="O20" s="10">
        <v>75</v>
      </c>
      <c r="P20" s="26">
        <f t="shared" si="0"/>
        <v>0.21333333333333335</v>
      </c>
      <c r="Q20" s="25">
        <f t="shared" si="1"/>
        <v>10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ht="47.25" x14ac:dyDescent="0.25">
      <c r="A21" s="2">
        <v>11</v>
      </c>
      <c r="B21" s="23" t="s">
        <v>108</v>
      </c>
      <c r="C21" s="2" t="s">
        <v>50</v>
      </c>
      <c r="D21" s="23" t="s">
        <v>29</v>
      </c>
      <c r="E21" s="2" t="s">
        <v>101</v>
      </c>
      <c r="F21" s="23">
        <v>9</v>
      </c>
      <c r="G21" s="2" t="s">
        <v>34</v>
      </c>
      <c r="H21" s="23">
        <v>3</v>
      </c>
      <c r="I21" s="23">
        <v>2</v>
      </c>
      <c r="J21" s="23">
        <v>4</v>
      </c>
      <c r="K21" s="23">
        <v>0</v>
      </c>
      <c r="L21" s="23">
        <v>9</v>
      </c>
      <c r="M21" s="23">
        <v>0</v>
      </c>
      <c r="N21" s="23">
        <v>9</v>
      </c>
      <c r="O21" s="10">
        <v>75</v>
      </c>
      <c r="P21" s="26">
        <f t="shared" si="0"/>
        <v>0.12</v>
      </c>
      <c r="Q21" s="25">
        <f t="shared" si="1"/>
        <v>11</v>
      </c>
    </row>
    <row r="22" spans="1:128" ht="47.25" x14ac:dyDescent="0.25">
      <c r="A22" s="2">
        <v>12</v>
      </c>
      <c r="B22" s="2" t="s">
        <v>109</v>
      </c>
      <c r="C22" s="10" t="s">
        <v>55</v>
      </c>
      <c r="D22" s="2" t="s">
        <v>32</v>
      </c>
      <c r="E22" s="2" t="s">
        <v>99</v>
      </c>
      <c r="F22" s="2">
        <v>9</v>
      </c>
      <c r="G22" s="2" t="s">
        <v>34</v>
      </c>
      <c r="H22" s="2">
        <v>1</v>
      </c>
      <c r="I22" s="2">
        <v>1</v>
      </c>
      <c r="J22" s="2">
        <v>1</v>
      </c>
      <c r="K22" s="2">
        <v>0</v>
      </c>
      <c r="L22" s="2">
        <v>3</v>
      </c>
      <c r="M22" s="2">
        <v>0</v>
      </c>
      <c r="N22" s="2">
        <v>3</v>
      </c>
      <c r="O22" s="10">
        <v>75</v>
      </c>
      <c r="P22" s="26">
        <f t="shared" si="0"/>
        <v>0.04</v>
      </c>
      <c r="Q22" s="25">
        <f t="shared" si="1"/>
        <v>12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</sheetData>
  <mergeCells count="8">
    <mergeCell ref="A8:Q8"/>
    <mergeCell ref="A9:Q9"/>
    <mergeCell ref="C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0"/>
  <sheetViews>
    <sheetView zoomScale="55" zoomScaleNormal="55" workbookViewId="0">
      <selection activeCell="E28" sqref="E28"/>
    </sheetView>
  </sheetViews>
  <sheetFormatPr defaultRowHeight="15" x14ac:dyDescent="0.25"/>
  <cols>
    <col min="2" max="2" width="18.42578125" customWidth="1"/>
    <col min="3" max="3" width="61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8.42578125" customWidth="1"/>
    <col min="11" max="13" width="17.85546875" customWidth="1"/>
    <col min="14" max="14" width="13.140625" customWidth="1"/>
    <col min="15" max="15" width="20.28515625" customWidth="1"/>
    <col min="16" max="16" width="15.42578125" customWidth="1"/>
    <col min="17" max="17" width="12.85546875" customWidth="1"/>
  </cols>
  <sheetData>
    <row r="1" spans="1:128" ht="81.75" customHeight="1" x14ac:dyDescent="0.25">
      <c r="A1" s="28"/>
      <c r="B1" s="28"/>
      <c r="C1" s="39" t="s">
        <v>26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25">
      <c r="A2" s="28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40" t="s">
        <v>21</v>
      </c>
      <c r="P2" s="40"/>
      <c r="Q2" s="4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0"/>
      <c r="Q4" s="3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7" t="s">
        <v>42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7" t="s">
        <v>85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7" t="s">
        <v>35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8" t="s">
        <v>123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 t="s">
        <v>22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36</v>
      </c>
      <c r="I10" s="10" t="s">
        <v>37</v>
      </c>
      <c r="J10" s="10" t="s">
        <v>38</v>
      </c>
      <c r="K10" s="10" t="s">
        <v>39</v>
      </c>
      <c r="L10" s="10" t="s">
        <v>40</v>
      </c>
      <c r="M10" s="10" t="s">
        <v>41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47.25" x14ac:dyDescent="0.25">
      <c r="A11" s="2">
        <v>1</v>
      </c>
      <c r="B11" s="2" t="s">
        <v>111</v>
      </c>
      <c r="C11" s="27" t="s">
        <v>50</v>
      </c>
      <c r="D11" s="2" t="s">
        <v>29</v>
      </c>
      <c r="E11" s="2" t="s">
        <v>112</v>
      </c>
      <c r="F11" s="2">
        <v>10</v>
      </c>
      <c r="G11" s="2" t="s">
        <v>30</v>
      </c>
      <c r="H11" s="2">
        <v>8</v>
      </c>
      <c r="I11" s="2">
        <v>10</v>
      </c>
      <c r="J11" s="2">
        <v>12</v>
      </c>
      <c r="K11" s="2">
        <v>0</v>
      </c>
      <c r="L11" s="2">
        <v>30</v>
      </c>
      <c r="M11" s="2">
        <v>19</v>
      </c>
      <c r="N11" s="2">
        <v>49</v>
      </c>
      <c r="O11" s="10">
        <v>75</v>
      </c>
      <c r="P11" s="26">
        <f t="shared" ref="P11:P20" si="0">(N11/O11)</f>
        <v>0.65333333333333332</v>
      </c>
      <c r="Q11" s="25">
        <f t="shared" ref="Q11:Q20" si="1">RANK(P11,$P$11:$P$20)</f>
        <v>1</v>
      </c>
    </row>
    <row r="12" spans="1:128" s="5" customFormat="1" ht="47.25" x14ac:dyDescent="0.25">
      <c r="A12" s="2">
        <v>2</v>
      </c>
      <c r="B12" s="23" t="s">
        <v>113</v>
      </c>
      <c r="C12" s="27" t="s">
        <v>50</v>
      </c>
      <c r="D12" s="23" t="s">
        <v>29</v>
      </c>
      <c r="E12" s="23" t="s">
        <v>112</v>
      </c>
      <c r="F12" s="23">
        <v>10</v>
      </c>
      <c r="G12" s="23" t="s">
        <v>33</v>
      </c>
      <c r="H12" s="23">
        <v>7</v>
      </c>
      <c r="I12" s="23">
        <v>4</v>
      </c>
      <c r="J12" s="23">
        <v>10</v>
      </c>
      <c r="K12" s="23">
        <v>0</v>
      </c>
      <c r="L12" s="23">
        <v>21</v>
      </c>
      <c r="M12" s="23">
        <v>17</v>
      </c>
      <c r="N12" s="23">
        <v>38</v>
      </c>
      <c r="O12" s="10">
        <v>75</v>
      </c>
      <c r="P12" s="26">
        <f t="shared" si="0"/>
        <v>0.50666666666666671</v>
      </c>
      <c r="Q12" s="25">
        <f t="shared" si="1"/>
        <v>2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</row>
    <row r="13" spans="1:128" s="5" customFormat="1" ht="47.25" x14ac:dyDescent="0.25">
      <c r="A13" s="2">
        <v>3</v>
      </c>
      <c r="B13" s="2" t="s">
        <v>114</v>
      </c>
      <c r="C13" s="27" t="s">
        <v>47</v>
      </c>
      <c r="D13" s="2" t="s">
        <v>29</v>
      </c>
      <c r="E13" s="2">
        <v>10</v>
      </c>
      <c r="F13" s="2">
        <v>10</v>
      </c>
      <c r="G13" s="2" t="s">
        <v>33</v>
      </c>
      <c r="H13" s="2">
        <v>5</v>
      </c>
      <c r="I13" s="2">
        <v>7</v>
      </c>
      <c r="J13" s="2">
        <v>10</v>
      </c>
      <c r="K13" s="2">
        <v>0</v>
      </c>
      <c r="L13" s="2">
        <v>23</v>
      </c>
      <c r="M13" s="2">
        <v>13</v>
      </c>
      <c r="N13" s="2">
        <v>36</v>
      </c>
      <c r="O13" s="10">
        <v>75</v>
      </c>
      <c r="P13" s="26">
        <f t="shared" si="0"/>
        <v>0.48</v>
      </c>
      <c r="Q13" s="25">
        <f t="shared" si="1"/>
        <v>3</v>
      </c>
    </row>
    <row r="14" spans="1:128" s="5" customFormat="1" ht="47.25" x14ac:dyDescent="0.25">
      <c r="A14" s="2">
        <v>4</v>
      </c>
      <c r="B14" s="2" t="s">
        <v>115</v>
      </c>
      <c r="C14" s="27" t="s">
        <v>50</v>
      </c>
      <c r="D14" s="2" t="s">
        <v>29</v>
      </c>
      <c r="E14" s="23" t="s">
        <v>112</v>
      </c>
      <c r="F14" s="2">
        <v>10</v>
      </c>
      <c r="G14" s="2" t="s">
        <v>34</v>
      </c>
      <c r="H14" s="2">
        <v>4</v>
      </c>
      <c r="I14" s="2">
        <v>6</v>
      </c>
      <c r="J14" s="2">
        <v>2</v>
      </c>
      <c r="K14" s="2">
        <v>0</v>
      </c>
      <c r="L14" s="2">
        <v>12</v>
      </c>
      <c r="M14" s="2">
        <v>14</v>
      </c>
      <c r="N14" s="2">
        <v>26</v>
      </c>
      <c r="O14" s="10">
        <v>75</v>
      </c>
      <c r="P14" s="26">
        <f t="shared" si="0"/>
        <v>0.34666666666666668</v>
      </c>
      <c r="Q14" s="25">
        <f t="shared" si="1"/>
        <v>4</v>
      </c>
    </row>
    <row r="15" spans="1:128" s="5" customFormat="1" ht="31.5" x14ac:dyDescent="0.25">
      <c r="A15" s="2">
        <v>5</v>
      </c>
      <c r="B15" s="23" t="s">
        <v>116</v>
      </c>
      <c r="C15" s="24" t="s">
        <v>67</v>
      </c>
      <c r="D15" s="23" t="s">
        <v>29</v>
      </c>
      <c r="E15" s="2">
        <v>10</v>
      </c>
      <c r="F15" s="23">
        <v>10</v>
      </c>
      <c r="G15" s="2" t="s">
        <v>34</v>
      </c>
      <c r="H15" s="23">
        <v>5</v>
      </c>
      <c r="I15" s="23">
        <v>0</v>
      </c>
      <c r="J15" s="23">
        <v>1</v>
      </c>
      <c r="K15" s="23">
        <v>0</v>
      </c>
      <c r="L15" s="23">
        <v>6</v>
      </c>
      <c r="M15" s="23">
        <v>19</v>
      </c>
      <c r="N15" s="23">
        <v>25</v>
      </c>
      <c r="O15" s="10">
        <v>75</v>
      </c>
      <c r="P15" s="26">
        <f t="shared" si="0"/>
        <v>0.33333333333333331</v>
      </c>
      <c r="Q15" s="25">
        <f t="shared" si="1"/>
        <v>5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</row>
    <row r="16" spans="1:128" s="5" customFormat="1" ht="31.5" x14ac:dyDescent="0.25">
      <c r="A16" s="2">
        <v>6</v>
      </c>
      <c r="B16" s="2" t="s">
        <v>117</v>
      </c>
      <c r="C16" s="24" t="s">
        <v>28</v>
      </c>
      <c r="D16" s="2" t="s">
        <v>29</v>
      </c>
      <c r="E16" s="2" t="s">
        <v>118</v>
      </c>
      <c r="F16" s="2">
        <v>10</v>
      </c>
      <c r="G16" s="2" t="s">
        <v>34</v>
      </c>
      <c r="H16" s="2">
        <v>5</v>
      </c>
      <c r="I16" s="2">
        <v>1</v>
      </c>
      <c r="J16" s="2">
        <v>3</v>
      </c>
      <c r="K16" s="2">
        <v>0</v>
      </c>
      <c r="L16" s="2">
        <v>9</v>
      </c>
      <c r="M16" s="2">
        <v>14</v>
      </c>
      <c r="N16" s="2">
        <v>23</v>
      </c>
      <c r="O16" s="10">
        <v>75</v>
      </c>
      <c r="P16" s="26">
        <f t="shared" si="0"/>
        <v>0.30666666666666664</v>
      </c>
      <c r="Q16" s="25">
        <f t="shared" si="1"/>
        <v>6</v>
      </c>
    </row>
    <row r="17" spans="1:128" s="5" customFormat="1" ht="31.5" x14ac:dyDescent="0.25">
      <c r="A17" s="2">
        <v>7</v>
      </c>
      <c r="B17" s="2" t="s">
        <v>119</v>
      </c>
      <c r="C17" s="24" t="s">
        <v>28</v>
      </c>
      <c r="D17" s="2" t="s">
        <v>29</v>
      </c>
      <c r="E17" s="2" t="s">
        <v>120</v>
      </c>
      <c r="F17" s="2">
        <v>10</v>
      </c>
      <c r="G17" s="2" t="s">
        <v>34</v>
      </c>
      <c r="H17" s="2">
        <v>2</v>
      </c>
      <c r="I17" s="2">
        <v>2</v>
      </c>
      <c r="J17" s="2">
        <v>4</v>
      </c>
      <c r="K17" s="2">
        <v>0</v>
      </c>
      <c r="L17" s="2">
        <v>8</v>
      </c>
      <c r="M17" s="2">
        <v>12</v>
      </c>
      <c r="N17" s="2">
        <v>20</v>
      </c>
      <c r="O17" s="10">
        <v>75</v>
      </c>
      <c r="P17" s="26">
        <f t="shared" si="0"/>
        <v>0.26666666666666666</v>
      </c>
      <c r="Q17" s="25">
        <f t="shared" si="1"/>
        <v>7</v>
      </c>
    </row>
    <row r="18" spans="1:128" s="5" customFormat="1" ht="31.5" x14ac:dyDescent="0.25">
      <c r="A18" s="2">
        <v>8</v>
      </c>
      <c r="B18" s="2" t="s">
        <v>60</v>
      </c>
      <c r="C18" s="24" t="s">
        <v>67</v>
      </c>
      <c r="D18" s="2" t="s">
        <v>29</v>
      </c>
      <c r="E18" s="2">
        <v>10</v>
      </c>
      <c r="F18" s="2">
        <v>10</v>
      </c>
      <c r="G18" s="2" t="s">
        <v>34</v>
      </c>
      <c r="H18" s="2">
        <v>4</v>
      </c>
      <c r="I18" s="2">
        <v>0</v>
      </c>
      <c r="J18" s="2">
        <v>3</v>
      </c>
      <c r="K18" s="2">
        <v>0</v>
      </c>
      <c r="L18" s="2">
        <v>7</v>
      </c>
      <c r="M18" s="2">
        <v>11</v>
      </c>
      <c r="N18" s="2">
        <v>18</v>
      </c>
      <c r="O18" s="10">
        <v>75</v>
      </c>
      <c r="P18" s="26">
        <f t="shared" si="0"/>
        <v>0.24</v>
      </c>
      <c r="Q18" s="25">
        <f t="shared" si="1"/>
        <v>8</v>
      </c>
    </row>
    <row r="19" spans="1:128" ht="31.5" x14ac:dyDescent="0.25">
      <c r="A19" s="2">
        <v>9</v>
      </c>
      <c r="B19" s="23" t="s">
        <v>121</v>
      </c>
      <c r="C19" s="24" t="s">
        <v>28</v>
      </c>
      <c r="D19" s="2" t="s">
        <v>29</v>
      </c>
      <c r="E19" s="2" t="s">
        <v>120</v>
      </c>
      <c r="F19" s="23">
        <v>10</v>
      </c>
      <c r="G19" s="2" t="s">
        <v>34</v>
      </c>
      <c r="H19" s="23">
        <v>3</v>
      </c>
      <c r="I19" s="23">
        <v>1</v>
      </c>
      <c r="J19" s="23">
        <v>4</v>
      </c>
      <c r="K19" s="23">
        <v>0</v>
      </c>
      <c r="L19" s="23">
        <v>8</v>
      </c>
      <c r="M19" s="23">
        <v>9</v>
      </c>
      <c r="N19" s="23">
        <v>17</v>
      </c>
      <c r="O19" s="10">
        <v>75</v>
      </c>
      <c r="P19" s="26">
        <f t="shared" si="0"/>
        <v>0.22666666666666666</v>
      </c>
      <c r="Q19" s="25">
        <f t="shared" si="1"/>
        <v>9</v>
      </c>
    </row>
    <row r="20" spans="1:128" ht="47.25" x14ac:dyDescent="0.25">
      <c r="A20" s="2">
        <v>10</v>
      </c>
      <c r="B20" s="2" t="s">
        <v>107</v>
      </c>
      <c r="C20" s="24" t="s">
        <v>55</v>
      </c>
      <c r="D20" s="23" t="s">
        <v>32</v>
      </c>
      <c r="E20" s="2" t="s">
        <v>122</v>
      </c>
      <c r="F20" s="2">
        <v>10</v>
      </c>
      <c r="G20" s="2" t="s">
        <v>34</v>
      </c>
      <c r="H20" s="2">
        <v>3</v>
      </c>
      <c r="I20" s="2">
        <v>0</v>
      </c>
      <c r="J20" s="2">
        <v>2</v>
      </c>
      <c r="K20" s="2">
        <v>0</v>
      </c>
      <c r="L20" s="2">
        <v>5</v>
      </c>
      <c r="M20" s="2">
        <v>0</v>
      </c>
      <c r="N20" s="2">
        <v>5</v>
      </c>
      <c r="O20" s="10">
        <v>75</v>
      </c>
      <c r="P20" s="26">
        <f t="shared" si="0"/>
        <v>6.6666666666666666E-2</v>
      </c>
      <c r="Q20" s="25">
        <f t="shared" si="1"/>
        <v>10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</sheetData>
  <mergeCells count="8">
    <mergeCell ref="A8:Q8"/>
    <mergeCell ref="A9:Q9"/>
    <mergeCell ref="C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7"/>
  <sheetViews>
    <sheetView zoomScale="55" zoomScaleNormal="55" workbookViewId="0">
      <selection activeCell="F31" sqref="F31"/>
    </sheetView>
  </sheetViews>
  <sheetFormatPr defaultRowHeight="15" x14ac:dyDescent="0.25"/>
  <cols>
    <col min="2" max="2" width="18.42578125" customWidth="1"/>
    <col min="3" max="3" width="61" customWidth="1"/>
    <col min="4" max="4" width="21.28515625" customWidth="1"/>
    <col min="5" max="5" width="13" customWidth="1"/>
    <col min="6" max="6" width="22.28515625" customWidth="1"/>
    <col min="7" max="9" width="17.85546875" customWidth="1"/>
    <col min="10" max="10" width="18.42578125" customWidth="1"/>
    <col min="11" max="13" width="17.85546875" customWidth="1"/>
    <col min="14" max="14" width="13.140625" customWidth="1"/>
    <col min="15" max="15" width="20.28515625" customWidth="1"/>
    <col min="16" max="16" width="15.42578125" customWidth="1"/>
    <col min="17" max="17" width="12.85546875" customWidth="1"/>
  </cols>
  <sheetData>
    <row r="1" spans="1:128" ht="81.75" customHeight="1" x14ac:dyDescent="0.25">
      <c r="A1" s="28"/>
      <c r="B1" s="28"/>
      <c r="C1" s="39" t="s">
        <v>26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25">
      <c r="A2" s="28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40" t="s">
        <v>21</v>
      </c>
      <c r="P2" s="40"/>
      <c r="Q2" s="4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0"/>
      <c r="Q4" s="30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7" t="s">
        <v>42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7" t="s">
        <v>85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7" t="s">
        <v>35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8" t="s">
        <v>134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2" t="s">
        <v>133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31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36</v>
      </c>
      <c r="I10" s="10" t="s">
        <v>37</v>
      </c>
      <c r="J10" s="10" t="s">
        <v>38</v>
      </c>
      <c r="K10" s="10" t="s">
        <v>39</v>
      </c>
      <c r="L10" s="10" t="s">
        <v>40</v>
      </c>
      <c r="M10" s="10" t="s">
        <v>41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47.25" x14ac:dyDescent="0.25">
      <c r="A11" s="2">
        <v>1</v>
      </c>
      <c r="B11" s="2" t="s">
        <v>124</v>
      </c>
      <c r="C11" s="2" t="s">
        <v>50</v>
      </c>
      <c r="D11" s="2" t="s">
        <v>125</v>
      </c>
      <c r="E11" s="2" t="s">
        <v>126</v>
      </c>
      <c r="F11" s="2">
        <v>11</v>
      </c>
      <c r="G11" s="2" t="s">
        <v>30</v>
      </c>
      <c r="H11" s="2">
        <v>14</v>
      </c>
      <c r="I11" s="2">
        <v>7</v>
      </c>
      <c r="J11" s="2">
        <v>15</v>
      </c>
      <c r="K11" s="2">
        <v>6</v>
      </c>
      <c r="L11" s="2">
        <v>42</v>
      </c>
      <c r="M11" s="2">
        <v>20</v>
      </c>
      <c r="N11" s="2">
        <v>62</v>
      </c>
      <c r="O11" s="10">
        <v>75</v>
      </c>
      <c r="P11" s="26">
        <f t="shared" ref="P11:P17" si="0">(N11/O11)</f>
        <v>0.82666666666666666</v>
      </c>
      <c r="Q11" s="25">
        <f t="shared" ref="Q11:Q17" si="1">RANK(P11,$P$11:$P$17)</f>
        <v>1</v>
      </c>
    </row>
    <row r="12" spans="1:128" s="5" customFormat="1" ht="31.5" x14ac:dyDescent="0.25">
      <c r="A12" s="2">
        <v>2</v>
      </c>
      <c r="B12" s="23" t="s">
        <v>127</v>
      </c>
      <c r="C12" s="10" t="s">
        <v>67</v>
      </c>
      <c r="D12" s="23" t="s">
        <v>125</v>
      </c>
      <c r="E12" s="2">
        <v>11</v>
      </c>
      <c r="F12" s="23">
        <v>11</v>
      </c>
      <c r="G12" s="23" t="s">
        <v>33</v>
      </c>
      <c r="H12" s="23">
        <v>10</v>
      </c>
      <c r="I12" s="23">
        <v>9</v>
      </c>
      <c r="J12" s="23">
        <v>13</v>
      </c>
      <c r="K12" s="23">
        <v>7</v>
      </c>
      <c r="L12" s="23">
        <v>39</v>
      </c>
      <c r="M12" s="23">
        <v>17</v>
      </c>
      <c r="N12" s="23">
        <v>56</v>
      </c>
      <c r="O12" s="10">
        <v>75</v>
      </c>
      <c r="P12" s="26">
        <f t="shared" si="0"/>
        <v>0.7466666666666667</v>
      </c>
      <c r="Q12" s="25">
        <f t="shared" si="1"/>
        <v>2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</row>
    <row r="13" spans="1:128" s="5" customFormat="1" ht="47.25" x14ac:dyDescent="0.25">
      <c r="A13" s="2">
        <v>3</v>
      </c>
      <c r="B13" s="2" t="s">
        <v>128</v>
      </c>
      <c r="C13" s="2" t="s">
        <v>50</v>
      </c>
      <c r="D13" s="2" t="s">
        <v>125</v>
      </c>
      <c r="E13" s="23" t="s">
        <v>126</v>
      </c>
      <c r="F13" s="2">
        <v>11</v>
      </c>
      <c r="G13" s="2" t="s">
        <v>33</v>
      </c>
      <c r="H13" s="2">
        <v>11</v>
      </c>
      <c r="I13" s="2">
        <v>8</v>
      </c>
      <c r="J13" s="2">
        <v>10</v>
      </c>
      <c r="K13" s="2">
        <v>6</v>
      </c>
      <c r="L13" s="2">
        <v>35</v>
      </c>
      <c r="M13" s="2">
        <v>20</v>
      </c>
      <c r="N13" s="2">
        <v>55</v>
      </c>
      <c r="O13" s="10">
        <v>75</v>
      </c>
      <c r="P13" s="26">
        <f t="shared" si="0"/>
        <v>0.73333333333333328</v>
      </c>
      <c r="Q13" s="25">
        <f t="shared" si="1"/>
        <v>3</v>
      </c>
    </row>
    <row r="14" spans="1:128" s="5" customFormat="1" ht="31.5" x14ac:dyDescent="0.25">
      <c r="A14" s="2">
        <v>4</v>
      </c>
      <c r="B14" s="2" t="s">
        <v>61</v>
      </c>
      <c r="C14" s="10" t="s">
        <v>67</v>
      </c>
      <c r="D14" s="2" t="s">
        <v>125</v>
      </c>
      <c r="E14" s="2">
        <v>11</v>
      </c>
      <c r="F14" s="2">
        <v>11</v>
      </c>
      <c r="G14" s="2" t="s">
        <v>33</v>
      </c>
      <c r="H14" s="2">
        <v>10</v>
      </c>
      <c r="I14" s="2">
        <v>8</v>
      </c>
      <c r="J14" s="2">
        <v>7</v>
      </c>
      <c r="K14" s="2">
        <v>8</v>
      </c>
      <c r="L14" s="2">
        <v>33</v>
      </c>
      <c r="M14" s="2">
        <v>18</v>
      </c>
      <c r="N14" s="2">
        <v>51</v>
      </c>
      <c r="O14" s="10">
        <v>75</v>
      </c>
      <c r="P14" s="26">
        <f t="shared" si="0"/>
        <v>0.68</v>
      </c>
      <c r="Q14" s="25">
        <f t="shared" si="1"/>
        <v>4</v>
      </c>
    </row>
    <row r="15" spans="1:128" s="5" customFormat="1" ht="47.25" x14ac:dyDescent="0.25">
      <c r="A15" s="2">
        <v>5</v>
      </c>
      <c r="B15" s="23" t="s">
        <v>129</v>
      </c>
      <c r="C15" s="2" t="s">
        <v>50</v>
      </c>
      <c r="D15" s="23" t="s">
        <v>125</v>
      </c>
      <c r="E15" s="23" t="s">
        <v>126</v>
      </c>
      <c r="F15" s="23">
        <v>11</v>
      </c>
      <c r="G15" s="2" t="s">
        <v>34</v>
      </c>
      <c r="H15" s="23">
        <v>9</v>
      </c>
      <c r="I15" s="23">
        <v>6</v>
      </c>
      <c r="J15" s="23">
        <v>0</v>
      </c>
      <c r="K15" s="23">
        <v>5</v>
      </c>
      <c r="L15" s="23">
        <v>20</v>
      </c>
      <c r="M15" s="23">
        <v>0</v>
      </c>
      <c r="N15" s="23">
        <v>20</v>
      </c>
      <c r="O15" s="10">
        <v>75</v>
      </c>
      <c r="P15" s="26">
        <f t="shared" si="0"/>
        <v>0.26666666666666666</v>
      </c>
      <c r="Q15" s="25">
        <f t="shared" si="1"/>
        <v>5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</row>
    <row r="16" spans="1:128" s="5" customFormat="1" ht="47.25" x14ac:dyDescent="0.25">
      <c r="A16" s="2">
        <v>6</v>
      </c>
      <c r="B16" s="2" t="s">
        <v>130</v>
      </c>
      <c r="C16" s="10" t="s">
        <v>44</v>
      </c>
      <c r="D16" s="2" t="s">
        <v>125</v>
      </c>
      <c r="E16" s="23" t="s">
        <v>131</v>
      </c>
      <c r="F16" s="2">
        <v>11</v>
      </c>
      <c r="G16" s="2" t="s">
        <v>34</v>
      </c>
      <c r="H16" s="2">
        <v>4</v>
      </c>
      <c r="I16" s="2">
        <v>0</v>
      </c>
      <c r="J16" s="2">
        <v>3</v>
      </c>
      <c r="K16" s="2">
        <v>0</v>
      </c>
      <c r="L16" s="2">
        <v>7</v>
      </c>
      <c r="M16" s="2">
        <v>10</v>
      </c>
      <c r="N16" s="2">
        <v>17</v>
      </c>
      <c r="O16" s="10">
        <v>75</v>
      </c>
      <c r="P16" s="26">
        <f t="shared" si="0"/>
        <v>0.22666666666666666</v>
      </c>
      <c r="Q16" s="25">
        <f t="shared" si="1"/>
        <v>6</v>
      </c>
    </row>
    <row r="17" spans="1:17" s="5" customFormat="1" ht="47.25" x14ac:dyDescent="0.25">
      <c r="A17" s="2">
        <v>7</v>
      </c>
      <c r="B17" s="2" t="s">
        <v>132</v>
      </c>
      <c r="C17" s="10" t="s">
        <v>44</v>
      </c>
      <c r="D17" s="2" t="s">
        <v>125</v>
      </c>
      <c r="E17" s="23" t="s">
        <v>126</v>
      </c>
      <c r="F17" s="2">
        <v>11</v>
      </c>
      <c r="G17" s="2" t="s">
        <v>34</v>
      </c>
      <c r="H17" s="2">
        <v>3</v>
      </c>
      <c r="I17" s="2">
        <v>4</v>
      </c>
      <c r="J17" s="2">
        <v>4</v>
      </c>
      <c r="K17" s="2">
        <v>0</v>
      </c>
      <c r="L17" s="2">
        <v>11</v>
      </c>
      <c r="M17" s="2">
        <v>0</v>
      </c>
      <c r="N17" s="2">
        <v>11</v>
      </c>
      <c r="O17" s="10">
        <v>75</v>
      </c>
      <c r="P17" s="26">
        <f t="shared" si="0"/>
        <v>0.14666666666666667</v>
      </c>
      <c r="Q17" s="25">
        <f t="shared" si="1"/>
        <v>7</v>
      </c>
    </row>
  </sheetData>
  <mergeCells count="8">
    <mergeCell ref="A8:Q8"/>
    <mergeCell ref="A9:Q9"/>
    <mergeCell ref="C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2023-11-07T14:19:44Z</cp:lastPrinted>
  <dcterms:created xsi:type="dcterms:W3CDTF">2014-02-10T12:47:56Z</dcterms:created>
  <dcterms:modified xsi:type="dcterms:W3CDTF">2023-11-14T09:25:54Z</dcterms:modified>
</cp:coreProperties>
</file>