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firstSheet="2" activeTab="6"/>
  </bookViews>
  <sheets>
    <sheet name="5 класс" sheetId="7" r:id="rId1"/>
    <sheet name="6 класс" sheetId="6" r:id="rId2"/>
    <sheet name="7 класс" sheetId="16" r:id="rId3"/>
    <sheet name="8 класс " sheetId="17" r:id="rId4"/>
    <sheet name="9 класс" sheetId="18" r:id="rId5"/>
    <sheet name="10 класс" sheetId="19" r:id="rId6"/>
    <sheet name="11 класс" sheetId="21" r:id="rId7"/>
  </sheets>
  <definedNames>
    <definedName name="_xlnm._FilterDatabase" localSheetId="5" hidden="1">'10 класс'!$A$10:$EA$10</definedName>
    <definedName name="_xlnm._FilterDatabase" localSheetId="6" hidden="1">'11 класс'!$A$10:$DZ$10</definedName>
    <definedName name="_xlnm._FilterDatabase" localSheetId="2" hidden="1">'7 класс'!$A$10:$DX$10</definedName>
    <definedName name="_xlnm._FilterDatabase" localSheetId="3" hidden="1">'8 класс '!$A$10:$DY$10</definedName>
    <definedName name="_xlnm._FilterDatabase" localSheetId="4" hidden="1">'9 класс'!$A$10:$DZ$10</definedName>
  </definedNames>
  <calcPr calcId="162913"/>
</workbook>
</file>

<file path=xl/calcChain.xml><?xml version="1.0" encoding="utf-8"?>
<calcChain xmlns="http://schemas.openxmlformats.org/spreadsheetml/2006/main">
  <c r="R25" i="21" l="1"/>
  <c r="R24" i="21"/>
  <c r="R23" i="21"/>
  <c r="R22" i="21"/>
  <c r="R21" i="21"/>
  <c r="R20" i="21"/>
  <c r="R19" i="21"/>
  <c r="R18" i="21"/>
  <c r="R17" i="21"/>
  <c r="R16" i="21"/>
  <c r="R15" i="21"/>
  <c r="R14" i="21"/>
  <c r="R13" i="21"/>
  <c r="S13" i="21" s="1"/>
  <c r="R12" i="21"/>
  <c r="R11" i="21"/>
  <c r="S21" i="21" l="1"/>
  <c r="S14" i="21"/>
  <c r="S18" i="21"/>
  <c r="S22" i="21"/>
  <c r="S17" i="21"/>
  <c r="S11" i="21"/>
  <c r="S15" i="21"/>
  <c r="S19" i="21"/>
  <c r="S23" i="21"/>
  <c r="S12" i="21"/>
  <c r="S16" i="21"/>
  <c r="S20" i="21"/>
  <c r="S24" i="21"/>
  <c r="S25" i="21"/>
  <c r="Q17" i="19"/>
  <c r="Q16" i="19"/>
  <c r="Q15" i="19"/>
  <c r="Q14" i="19"/>
  <c r="Q13" i="19"/>
  <c r="Q12" i="19"/>
  <c r="Q11" i="19"/>
  <c r="R12" i="19" l="1"/>
  <c r="R16" i="19"/>
  <c r="R13" i="19"/>
  <c r="R17" i="19"/>
  <c r="R14" i="19"/>
  <c r="R11" i="19"/>
  <c r="R15" i="19"/>
  <c r="P21" i="18"/>
  <c r="P20" i="18"/>
  <c r="P19" i="18"/>
  <c r="P18" i="18"/>
  <c r="P17" i="18"/>
  <c r="P16" i="18"/>
  <c r="P15" i="18"/>
  <c r="P14" i="18"/>
  <c r="P13" i="18"/>
  <c r="P12" i="18"/>
  <c r="P11" i="18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11" i="17"/>
  <c r="N12" i="16"/>
  <c r="N13" i="16"/>
  <c r="N14" i="16"/>
  <c r="N15" i="16"/>
  <c r="N16" i="16"/>
  <c r="N17" i="16"/>
  <c r="N18" i="16"/>
  <c r="N19" i="16"/>
  <c r="N20" i="16"/>
  <c r="N22" i="16"/>
  <c r="N21" i="16"/>
  <c r="N23" i="16"/>
  <c r="N24" i="16"/>
  <c r="Q12" i="18" l="1"/>
  <c r="Q11" i="18"/>
  <c r="Q13" i="18"/>
  <c r="Q21" i="18"/>
  <c r="Q15" i="18"/>
  <c r="Q19" i="18"/>
  <c r="Q17" i="18"/>
  <c r="Q16" i="18"/>
  <c r="Q20" i="18"/>
  <c r="Q18" i="18"/>
  <c r="Q14" i="18"/>
  <c r="P14" i="17"/>
  <c r="P25" i="17"/>
  <c r="P21" i="17"/>
  <c r="P17" i="17"/>
  <c r="P13" i="17"/>
  <c r="P11" i="17"/>
  <c r="P24" i="17"/>
  <c r="P20" i="17"/>
  <c r="P16" i="17"/>
  <c r="P12" i="17"/>
  <c r="P27" i="17"/>
  <c r="P23" i="17"/>
  <c r="P19" i="17"/>
  <c r="P15" i="17"/>
  <c r="P26" i="17"/>
  <c r="P22" i="17"/>
  <c r="P18" i="17"/>
  <c r="N11" i="16"/>
  <c r="O11" i="16" s="1"/>
  <c r="O12" i="16" l="1"/>
  <c r="O19" i="16"/>
  <c r="O16" i="16"/>
  <c r="O20" i="16"/>
  <c r="O13" i="16"/>
  <c r="O14" i="16"/>
  <c r="O21" i="16"/>
  <c r="O17" i="16"/>
  <c r="O23" i="16"/>
  <c r="O15" i="16"/>
  <c r="O22" i="16"/>
  <c r="O18" i="16"/>
  <c r="O24" i="16"/>
  <c r="Q11" i="7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</calcChain>
</file>

<file path=xl/sharedStrings.xml><?xml version="1.0" encoding="utf-8"?>
<sst xmlns="http://schemas.openxmlformats.org/spreadsheetml/2006/main" count="493" uniqueCount="157">
  <si>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</si>
  <si>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</si>
  <si>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</si>
  <si>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</si>
  <si>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</si>
  <si>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</si>
  <si>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</si>
  <si>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</si>
  <si>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</si>
  <si>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</si>
  <si>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</si>
  <si>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</si>
  <si>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</si>
  <si>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</si>
  <si>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</si>
  <si>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</si>
  <si>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</si>
  <si>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</si>
  <si>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</si>
  <si>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</si>
  <si>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</si>
  <si>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</si>
  <si>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</si>
  <si>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</si>
  <si>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</si>
  <si>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</si>
  <si>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</si>
  <si>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городская</t>
  </si>
  <si>
    <t>Шифр</t>
  </si>
  <si>
    <t>сельская</t>
  </si>
  <si>
    <t>участник</t>
  </si>
  <si>
    <t>Муниципальное бюджетное общеобразовательное учреждение "Гимназия № 1"</t>
  </si>
  <si>
    <t>7А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</si>
  <si>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</si>
  <si>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</si>
  <si>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8Б</t>
  </si>
  <si>
    <t>призер</t>
  </si>
  <si>
    <t>8А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</si>
  <si>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</si>
  <si>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 "Общеобразовательная школа №14"</t>
  </si>
  <si>
    <t>7Б</t>
  </si>
  <si>
    <t>7а</t>
  </si>
  <si>
    <t>7б</t>
  </si>
  <si>
    <t>победитель</t>
  </si>
  <si>
    <t>8б</t>
  </si>
  <si>
    <t>________________9______________
(класс)</t>
  </si>
  <si>
    <t>муниципальное бюджетное общеобразовательное учреждение "Общеобразовательная школа №7"</t>
  </si>
  <si>
    <t xml:space="preserve">_________________________________________________Биология________________________________________________________
( наименование предмета)
</t>
  </si>
  <si>
    <t xml:space="preserve">____________________________________________________27.11.2023_______________________________________________________
(дата проведения муниципального этапа олимпиады)
</t>
  </si>
  <si>
    <t>________________7______________
(класс)</t>
  </si>
  <si>
    <t>1 часть</t>
  </si>
  <si>
    <t>2 часть</t>
  </si>
  <si>
    <t>3 часть</t>
  </si>
  <si>
    <t>Результат участника
(абсолютный)</t>
  </si>
  <si>
    <t xml:space="preserve">___________________________________________________14_____________________________________________________
(общее число участников муниципального  этапа по общеобразовательному предмету)
</t>
  </si>
  <si>
    <t>БИО-7-12</t>
  </si>
  <si>
    <t>БИО-7-07</t>
  </si>
  <si>
    <t>БИО-7-13</t>
  </si>
  <si>
    <t>БИО-7-08</t>
  </si>
  <si>
    <t>муниципальное бюджетное общеобразовательное учреждение «Лицей имени В.Г. Сизова»</t>
  </si>
  <si>
    <t>7 А</t>
  </si>
  <si>
    <t>БИО-7-06</t>
  </si>
  <si>
    <t>БИО-7-14</t>
  </si>
  <si>
    <t>БИО-7-05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</si>
  <si>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</t>
  </si>
  <si>
    <t>БИО-7-04</t>
  </si>
  <si>
    <t>БИО-7-09</t>
  </si>
  <si>
    <t>БИО-7-02</t>
  </si>
  <si>
    <t>БИО-7-11</t>
  </si>
  <si>
    <t>БИО-7-01</t>
  </si>
  <si>
    <t>7В</t>
  </si>
  <si>
    <t>БИО-7-10</t>
  </si>
  <si>
    <t>БИО-7-03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</si>
  <si>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Б.Ф.Сафонова", г. Мончегорск</t>
  </si>
  <si>
    <t>________________8______________
(класс)</t>
  </si>
  <si>
    <t xml:space="preserve">___________________________________________________17_____________________________________________________
(общее число участников муниципального  этапа по общеобразовательному предмету)
</t>
  </si>
  <si>
    <t>БИО-8-07</t>
  </si>
  <si>
    <t>3 часть
задание1</t>
  </si>
  <si>
    <t>3 часть
задание 2</t>
  </si>
  <si>
    <t>БИО-8-11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</si>
  <si>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</si>
  <si>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>БИО-8-14</t>
  </si>
  <si>
    <t>8а</t>
  </si>
  <si>
    <t>БИО-8-17</t>
  </si>
  <si>
    <t>БИО-8-01</t>
  </si>
  <si>
    <t>БИО-8-08</t>
  </si>
  <si>
    <t>8 А</t>
  </si>
  <si>
    <t>БИО-8-03</t>
  </si>
  <si>
    <t>8в</t>
  </si>
  <si>
    <t>БИО-8-16</t>
  </si>
  <si>
    <t>БИО-8-13</t>
  </si>
  <si>
    <t>БИО-8-12</t>
  </si>
  <si>
    <t>БИО-8-04</t>
  </si>
  <si>
    <t>БИО-8-05</t>
  </si>
  <si>
    <t>БИО-8-09</t>
  </si>
  <si>
    <t>БИО-8-15</t>
  </si>
  <si>
    <t>БИО-8-06</t>
  </si>
  <si>
    <t>БИО-8-10</t>
  </si>
  <si>
    <t>БИО-8-02</t>
  </si>
  <si>
    <t>БИО-9-07</t>
  </si>
  <si>
    <t>9а</t>
  </si>
  <si>
    <t xml:space="preserve">победитель </t>
  </si>
  <si>
    <t>БИО-9-08</t>
  </si>
  <si>
    <t>9б</t>
  </si>
  <si>
    <t>3 часть
задание 1</t>
  </si>
  <si>
    <t>3 часть
задание 3</t>
  </si>
  <si>
    <t>БИО-9-04</t>
  </si>
  <si>
    <t>9 В</t>
  </si>
  <si>
    <t>БИО-9-06</t>
  </si>
  <si>
    <t>9Б</t>
  </si>
  <si>
    <t>БИО-9-02</t>
  </si>
  <si>
    <t>9 А</t>
  </si>
  <si>
    <t>9А</t>
  </si>
  <si>
    <t>БИО-9-01</t>
  </si>
  <si>
    <t>БИО-9-10</t>
  </si>
  <si>
    <t>БИО-9-12</t>
  </si>
  <si>
    <t>БИО-9-03</t>
  </si>
  <si>
    <t>БИО-9-09</t>
  </si>
  <si>
    <t>БИО-9-05</t>
  </si>
  <si>
    <t xml:space="preserve">____________________________________________________11____________________________________________________
(общее число участников муниципального  этапа по общеобразовательному предмету)
</t>
  </si>
  <si>
    <t>________________11______________
(класс)</t>
  </si>
  <si>
    <t>_______________10______________
(класс)</t>
  </si>
  <si>
    <t>БИО-10-04</t>
  </si>
  <si>
    <t>10А</t>
  </si>
  <si>
    <t>3 часть
задание 4</t>
  </si>
  <si>
    <t>БИО-10-06</t>
  </si>
  <si>
    <t>10 Б</t>
  </si>
  <si>
    <t>БИО-10-05</t>
  </si>
  <si>
    <t>10 А</t>
  </si>
  <si>
    <t>БИО-10-01</t>
  </si>
  <si>
    <t>БИО-10-07</t>
  </si>
  <si>
    <t>БИО-10-02</t>
  </si>
  <si>
    <t>БИО-10-03</t>
  </si>
  <si>
    <t>10Б</t>
  </si>
  <si>
    <t>БИО-11-07</t>
  </si>
  <si>
    <t xml:space="preserve">3 часть
задание 5 </t>
  </si>
  <si>
    <t>БИО-11-15</t>
  </si>
  <si>
    <t>11Б</t>
  </si>
  <si>
    <t>БИО-11-03</t>
  </si>
  <si>
    <t>БИО-11-13</t>
  </si>
  <si>
    <t>11 Б</t>
  </si>
  <si>
    <t>БИО-11-01</t>
  </si>
  <si>
    <t xml:space="preserve">____________________________________________________7____________________________________________________
(общее число участников муниципального  этапа по общеобразовательному предмету)
</t>
  </si>
  <si>
    <t>БИО-11-12</t>
  </si>
  <si>
    <t>БИО-11-06</t>
  </si>
  <si>
    <t>11а</t>
  </si>
  <si>
    <t>БИО-11-08</t>
  </si>
  <si>
    <t>БИО-11-10</t>
  </si>
  <si>
    <t>БИО-11-11</t>
  </si>
  <si>
    <t>БИО-11-14</t>
  </si>
  <si>
    <t>БИО-11-05</t>
  </si>
  <si>
    <t>11А</t>
  </si>
  <si>
    <t>БИО-11-04</t>
  </si>
  <si>
    <t>БИО-11-02</t>
  </si>
  <si>
    <t>БИО-11-09</t>
  </si>
  <si>
    <t xml:space="preserve">____________________________________________________15____________________________________________________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</si>
  <si>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_________________________________________________Биология________________________________________________________
(наименование предмета)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</si>
</sst>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5" t="s">
        <v>25</v>
      </c>
      <c r="J1" s="35"/>
      <c r="K1" s="35"/>
      <c r="L1" s="35"/>
      <c r="M1" s="35"/>
      <c r="N1" s="35"/>
      <c r="O1" s="35"/>
      <c r="P1" s="35"/>
      <c r="Q1" s="3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6" t="s">
        <v>21</v>
      </c>
      <c r="P2" s="36"/>
      <c r="Q2" s="3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2" t="s">
        <v>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3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4" t="s">
        <v>10</v>
      </c>
      <c r="B19" s="34"/>
      <c r="C19" s="34"/>
      <c r="D19" s="34"/>
      <c r="E19" s="34"/>
      <c r="F19" s="34"/>
      <c r="G19" s="34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5" t="s">
        <v>25</v>
      </c>
      <c r="J1" s="35"/>
      <c r="K1" s="35"/>
      <c r="L1" s="35"/>
      <c r="M1" s="35"/>
      <c r="N1" s="35"/>
      <c r="O1" s="35"/>
      <c r="P1" s="35"/>
      <c r="Q1" s="3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6" t="s">
        <v>21</v>
      </c>
      <c r="P2" s="36"/>
      <c r="Q2" s="3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8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32" t="s">
        <v>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3" t="s">
        <v>24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4" t="s">
        <v>10</v>
      </c>
      <c r="B19" s="34"/>
      <c r="C19" s="34"/>
      <c r="D19" s="34"/>
      <c r="E19" s="34"/>
      <c r="F19" s="34"/>
      <c r="G19" s="34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5"/>
  <sheetViews>
    <sheetView topLeftCell="A4" zoomScale="60" zoomScaleNormal="60" workbookViewId="0">
      <selection activeCell="T11" sqref="S11:T11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1" width="17.85546875" customWidth="1"/>
    <col min="12" max="12" width="17.42578125" customWidth="1"/>
    <col min="13" max="13" width="20.28515625" customWidth="1"/>
    <col min="14" max="14" width="14.42578125" customWidth="1"/>
    <col min="15" max="15" width="12.85546875" customWidth="1"/>
  </cols>
  <sheetData>
    <row r="1" spans="1:126" ht="81.75" customHeight="1" x14ac:dyDescent="0.3">
      <c r="C1" s="35" t="s">
        <v>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3">
      <c r="C2" s="23"/>
      <c r="D2" s="23"/>
      <c r="E2" s="23"/>
      <c r="F2" s="23"/>
      <c r="G2" s="23"/>
      <c r="H2" s="23"/>
      <c r="I2" s="23"/>
      <c r="J2" s="23"/>
      <c r="K2" s="23"/>
      <c r="L2" s="23"/>
      <c r="M2" s="36" t="s">
        <v>21</v>
      </c>
      <c r="N2" s="36"/>
      <c r="O2" s="3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38" t="s">
        <v>156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38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8" customFormat="1" ht="33.75" customHeight="1" x14ac:dyDescent="0.25">
      <c r="A8" s="32" t="s">
        <v>49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  <row r="9" spans="1:126" ht="53.25" customHeight="1" x14ac:dyDescent="0.25">
      <c r="A9" s="40" t="s">
        <v>54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87" customHeight="1" x14ac:dyDescent="0.25">
      <c r="A10" s="2" t="s">
        <v>0</v>
      </c>
      <c r="B10" s="2" t="s">
        <v>28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17</v>
      </c>
      <c r="M10" s="10" t="s">
        <v>15</v>
      </c>
      <c r="N10" s="10" t="s">
        <v>11</v>
      </c>
      <c r="O10" s="10" t="s">
        <v>16</v>
      </c>
    </row>
    <row r="11" spans="1:126" s="5" customFormat="1" ht="47.25" x14ac:dyDescent="0.25">
      <c r="A11" s="2">
        <v>1</v>
      </c>
      <c r="B11" s="2" t="s">
        <v>55</v>
      </c>
      <c r="C11" s="2" t="s">
        <v>34</v>
      </c>
      <c r="D11" s="2" t="s">
        <v>27</v>
      </c>
      <c r="E11" s="2" t="s">
        <v>32</v>
      </c>
      <c r="F11" s="2">
        <v>7</v>
      </c>
      <c r="G11" s="2" t="s">
        <v>43</v>
      </c>
      <c r="H11" s="26">
        <v>9</v>
      </c>
      <c r="I11" s="26">
        <v>7.5</v>
      </c>
      <c r="J11" s="26">
        <v>8.5</v>
      </c>
      <c r="K11" s="26">
        <v>25</v>
      </c>
      <c r="L11" s="26">
        <v>62.5</v>
      </c>
      <c r="M11" s="10">
        <v>100</v>
      </c>
      <c r="N11" s="22">
        <f t="shared" ref="N11:N24" si="0">(L11/M11)</f>
        <v>0.625</v>
      </c>
      <c r="O11" s="21">
        <f t="shared" ref="O11:O24" si="1">RANK(N11,$N$11:$N$24)</f>
        <v>1</v>
      </c>
    </row>
    <row r="12" spans="1:126" s="5" customFormat="1" ht="31.5" x14ac:dyDescent="0.25">
      <c r="A12" s="2">
        <v>2</v>
      </c>
      <c r="B12" s="2" t="s">
        <v>56</v>
      </c>
      <c r="C12" s="2" t="s">
        <v>31</v>
      </c>
      <c r="D12" s="2" t="s">
        <v>27</v>
      </c>
      <c r="E12" s="20" t="s">
        <v>41</v>
      </c>
      <c r="F12" s="2">
        <v>7</v>
      </c>
      <c r="G12" s="2" t="s">
        <v>36</v>
      </c>
      <c r="H12" s="26">
        <v>8</v>
      </c>
      <c r="I12" s="26">
        <v>7.5</v>
      </c>
      <c r="J12" s="26">
        <v>6.5</v>
      </c>
      <c r="K12" s="26">
        <v>22</v>
      </c>
      <c r="L12" s="26">
        <v>55</v>
      </c>
      <c r="M12" s="10">
        <v>100</v>
      </c>
      <c r="N12" s="22">
        <f t="shared" si="0"/>
        <v>0.55000000000000004</v>
      </c>
      <c r="O12" s="21">
        <f t="shared" si="1"/>
        <v>2</v>
      </c>
    </row>
    <row r="13" spans="1:126" ht="47.25" x14ac:dyDescent="0.25">
      <c r="A13" s="2">
        <v>3</v>
      </c>
      <c r="B13" s="2" t="s">
        <v>57</v>
      </c>
      <c r="C13" s="2" t="s">
        <v>34</v>
      </c>
      <c r="D13" s="20" t="s">
        <v>27</v>
      </c>
      <c r="E13" s="20" t="s">
        <v>32</v>
      </c>
      <c r="F13" s="2">
        <v>7</v>
      </c>
      <c r="G13" s="2" t="s">
        <v>36</v>
      </c>
      <c r="H13" s="27">
        <v>5</v>
      </c>
      <c r="I13" s="27">
        <v>8.5</v>
      </c>
      <c r="J13" s="27">
        <v>7.5</v>
      </c>
      <c r="K13" s="27">
        <v>21</v>
      </c>
      <c r="L13" s="27">
        <v>52.5</v>
      </c>
      <c r="M13" s="10">
        <v>100</v>
      </c>
      <c r="N13" s="22">
        <f t="shared" si="0"/>
        <v>0.52500000000000002</v>
      </c>
      <c r="O13" s="21">
        <f t="shared" si="1"/>
        <v>3</v>
      </c>
    </row>
    <row r="14" spans="1:126" ht="31.5" x14ac:dyDescent="0.25">
      <c r="A14" s="2">
        <v>4</v>
      </c>
      <c r="B14" s="2" t="s">
        <v>58</v>
      </c>
      <c r="C14" s="2" t="s">
        <v>59</v>
      </c>
      <c r="D14" s="20" t="s">
        <v>27</v>
      </c>
      <c r="E14" s="2" t="s">
        <v>60</v>
      </c>
      <c r="F14" s="2">
        <v>7</v>
      </c>
      <c r="G14" s="2" t="s">
        <v>30</v>
      </c>
      <c r="H14" s="27">
        <v>5</v>
      </c>
      <c r="I14" s="27">
        <v>7</v>
      </c>
      <c r="J14" s="27">
        <v>8</v>
      </c>
      <c r="K14" s="27">
        <v>20</v>
      </c>
      <c r="L14" s="27">
        <v>50</v>
      </c>
      <c r="M14" s="10">
        <v>100</v>
      </c>
      <c r="N14" s="22">
        <f t="shared" si="0"/>
        <v>0.5</v>
      </c>
      <c r="O14" s="21">
        <f t="shared" si="1"/>
        <v>4</v>
      </c>
    </row>
    <row r="15" spans="1:126" ht="47.25" x14ac:dyDescent="0.25">
      <c r="A15" s="2">
        <v>5</v>
      </c>
      <c r="B15" s="2" t="s">
        <v>61</v>
      </c>
      <c r="C15" s="2" t="s">
        <v>33</v>
      </c>
      <c r="D15" s="20" t="s">
        <v>27</v>
      </c>
      <c r="E15" s="2" t="s">
        <v>32</v>
      </c>
      <c r="F15" s="2">
        <v>7</v>
      </c>
      <c r="G15" s="2" t="s">
        <v>30</v>
      </c>
      <c r="H15" s="27">
        <v>8</v>
      </c>
      <c r="I15" s="27">
        <v>4</v>
      </c>
      <c r="J15" s="27">
        <v>7.5</v>
      </c>
      <c r="K15" s="27">
        <v>19.5</v>
      </c>
      <c r="L15" s="27">
        <v>48.8</v>
      </c>
      <c r="M15" s="10">
        <v>100</v>
      </c>
      <c r="N15" s="22">
        <f t="shared" si="0"/>
        <v>0.48799999999999999</v>
      </c>
      <c r="O15" s="21">
        <f t="shared" si="1"/>
        <v>5</v>
      </c>
    </row>
    <row r="16" spans="1:126" ht="31.5" x14ac:dyDescent="0.25">
      <c r="A16" s="2">
        <v>6</v>
      </c>
      <c r="B16" s="2" t="s">
        <v>62</v>
      </c>
      <c r="C16" s="2" t="s">
        <v>39</v>
      </c>
      <c r="D16" s="20" t="s">
        <v>27</v>
      </c>
      <c r="E16" s="2" t="s">
        <v>40</v>
      </c>
      <c r="F16" s="2">
        <v>7</v>
      </c>
      <c r="G16" s="2" t="s">
        <v>30</v>
      </c>
      <c r="H16" s="27">
        <v>4</v>
      </c>
      <c r="I16" s="27">
        <v>7.5</v>
      </c>
      <c r="J16" s="27">
        <v>8</v>
      </c>
      <c r="K16" s="27">
        <v>19.5</v>
      </c>
      <c r="L16" s="27">
        <v>48.8</v>
      </c>
      <c r="M16" s="10">
        <v>100</v>
      </c>
      <c r="N16" s="22">
        <f t="shared" si="0"/>
        <v>0.48799999999999999</v>
      </c>
      <c r="O16" s="21">
        <f t="shared" si="1"/>
        <v>5</v>
      </c>
    </row>
    <row r="17" spans="1:15" ht="47.25" x14ac:dyDescent="0.25">
      <c r="A17" s="2">
        <v>7</v>
      </c>
      <c r="B17" s="2" t="s">
        <v>63</v>
      </c>
      <c r="C17" s="2" t="s">
        <v>64</v>
      </c>
      <c r="D17" s="20" t="s">
        <v>29</v>
      </c>
      <c r="E17" s="2" t="s">
        <v>42</v>
      </c>
      <c r="F17" s="2">
        <v>7</v>
      </c>
      <c r="G17" s="2" t="s">
        <v>30</v>
      </c>
      <c r="H17" s="27">
        <v>6</v>
      </c>
      <c r="I17" s="27">
        <v>6</v>
      </c>
      <c r="J17" s="27">
        <v>7</v>
      </c>
      <c r="K17" s="27">
        <v>19</v>
      </c>
      <c r="L17" s="27">
        <v>47.5</v>
      </c>
      <c r="M17" s="10">
        <v>100</v>
      </c>
      <c r="N17" s="22">
        <f t="shared" si="0"/>
        <v>0.47499999999999998</v>
      </c>
      <c r="O17" s="21">
        <f t="shared" si="1"/>
        <v>7</v>
      </c>
    </row>
    <row r="18" spans="1:15" ht="47.25" x14ac:dyDescent="0.25">
      <c r="A18" s="2">
        <v>8</v>
      </c>
      <c r="B18" s="2" t="s">
        <v>65</v>
      </c>
      <c r="C18" s="2" t="s">
        <v>33</v>
      </c>
      <c r="D18" s="20" t="s">
        <v>27</v>
      </c>
      <c r="E18" s="2" t="s">
        <v>32</v>
      </c>
      <c r="F18" s="2">
        <v>7</v>
      </c>
      <c r="G18" s="2" t="s">
        <v>30</v>
      </c>
      <c r="H18" s="27">
        <v>7</v>
      </c>
      <c r="I18" s="27">
        <v>5</v>
      </c>
      <c r="J18" s="27">
        <v>7</v>
      </c>
      <c r="K18" s="27">
        <v>19</v>
      </c>
      <c r="L18" s="27">
        <v>47.5</v>
      </c>
      <c r="M18" s="10">
        <v>100</v>
      </c>
      <c r="N18" s="22">
        <f t="shared" si="0"/>
        <v>0.47499999999999998</v>
      </c>
      <c r="O18" s="21">
        <f t="shared" si="1"/>
        <v>7</v>
      </c>
    </row>
    <row r="19" spans="1:15" ht="47.25" x14ac:dyDescent="0.25">
      <c r="A19" s="2">
        <v>9</v>
      </c>
      <c r="B19" s="2" t="s">
        <v>66</v>
      </c>
      <c r="C19" s="2" t="s">
        <v>33</v>
      </c>
      <c r="D19" s="20" t="s">
        <v>27</v>
      </c>
      <c r="E19" s="2" t="s">
        <v>40</v>
      </c>
      <c r="F19" s="2">
        <v>7</v>
      </c>
      <c r="G19" s="2" t="s">
        <v>30</v>
      </c>
      <c r="H19" s="27">
        <v>6</v>
      </c>
      <c r="I19" s="27">
        <v>5</v>
      </c>
      <c r="J19" s="27">
        <v>7.5</v>
      </c>
      <c r="K19" s="27">
        <v>18.5</v>
      </c>
      <c r="L19" s="27">
        <v>46.3</v>
      </c>
      <c r="M19" s="10">
        <v>100</v>
      </c>
      <c r="N19" s="22">
        <f t="shared" si="0"/>
        <v>0.46299999999999997</v>
      </c>
      <c r="O19" s="21">
        <f t="shared" si="1"/>
        <v>9</v>
      </c>
    </row>
    <row r="20" spans="1:15" ht="47.25" x14ac:dyDescent="0.25">
      <c r="A20" s="2">
        <v>10</v>
      </c>
      <c r="B20" s="2" t="s">
        <v>67</v>
      </c>
      <c r="C20" s="2" t="s">
        <v>64</v>
      </c>
      <c r="D20" s="20" t="s">
        <v>29</v>
      </c>
      <c r="E20" s="2" t="s">
        <v>41</v>
      </c>
      <c r="F20" s="2">
        <v>7</v>
      </c>
      <c r="G20" s="2" t="s">
        <v>30</v>
      </c>
      <c r="H20" s="27">
        <v>6</v>
      </c>
      <c r="I20" s="27">
        <v>3</v>
      </c>
      <c r="J20" s="27">
        <v>8.5</v>
      </c>
      <c r="K20" s="27">
        <v>17.5</v>
      </c>
      <c r="L20" s="27">
        <v>43.8</v>
      </c>
      <c r="M20" s="10">
        <v>100</v>
      </c>
      <c r="N20" s="22">
        <f t="shared" si="0"/>
        <v>0.43799999999999994</v>
      </c>
      <c r="O20" s="21">
        <f t="shared" si="1"/>
        <v>10</v>
      </c>
    </row>
    <row r="21" spans="1:15" ht="47.25" x14ac:dyDescent="0.25">
      <c r="A21" s="2">
        <v>11</v>
      </c>
      <c r="B21" s="2" t="s">
        <v>69</v>
      </c>
      <c r="C21" s="2" t="s">
        <v>34</v>
      </c>
      <c r="D21" s="20" t="s">
        <v>27</v>
      </c>
      <c r="E21" s="2" t="s">
        <v>70</v>
      </c>
      <c r="F21" s="2">
        <v>7</v>
      </c>
      <c r="G21" s="2" t="s">
        <v>30</v>
      </c>
      <c r="H21" s="27">
        <v>6</v>
      </c>
      <c r="I21" s="27">
        <v>5</v>
      </c>
      <c r="J21" s="27">
        <v>6.5</v>
      </c>
      <c r="K21" s="27">
        <v>17.5</v>
      </c>
      <c r="L21" s="27">
        <v>43.8</v>
      </c>
      <c r="M21" s="10">
        <v>100</v>
      </c>
      <c r="N21" s="22">
        <f t="shared" si="0"/>
        <v>0.43799999999999994</v>
      </c>
      <c r="O21" s="21">
        <f t="shared" si="1"/>
        <v>10</v>
      </c>
    </row>
    <row r="22" spans="1:15" ht="31.5" x14ac:dyDescent="0.25">
      <c r="A22" s="2">
        <v>12</v>
      </c>
      <c r="B22" s="2" t="s">
        <v>68</v>
      </c>
      <c r="C22" s="2" t="s">
        <v>46</v>
      </c>
      <c r="D22" s="20" t="s">
        <v>27</v>
      </c>
      <c r="E22" s="2" t="s">
        <v>40</v>
      </c>
      <c r="F22" s="2">
        <v>7</v>
      </c>
      <c r="G22" s="2" t="s">
        <v>30</v>
      </c>
      <c r="H22" s="27">
        <v>6</v>
      </c>
      <c r="I22" s="27">
        <v>4</v>
      </c>
      <c r="J22" s="27">
        <v>6.5</v>
      </c>
      <c r="K22" s="27">
        <v>16.5</v>
      </c>
      <c r="L22" s="27">
        <v>41.3</v>
      </c>
      <c r="M22" s="10">
        <v>100</v>
      </c>
      <c r="N22" s="22">
        <f t="shared" si="0"/>
        <v>0.41299999999999998</v>
      </c>
      <c r="O22" s="21">
        <f t="shared" si="1"/>
        <v>12</v>
      </c>
    </row>
    <row r="23" spans="1:15" ht="31.5" x14ac:dyDescent="0.25">
      <c r="A23" s="2">
        <v>13</v>
      </c>
      <c r="B23" s="2" t="s">
        <v>71</v>
      </c>
      <c r="C23" s="2" t="s">
        <v>31</v>
      </c>
      <c r="D23" s="20" t="s">
        <v>27</v>
      </c>
      <c r="E23" s="20" t="s">
        <v>41</v>
      </c>
      <c r="F23" s="2">
        <v>7</v>
      </c>
      <c r="G23" s="2" t="s">
        <v>30</v>
      </c>
      <c r="H23" s="27">
        <v>2</v>
      </c>
      <c r="I23" s="27">
        <v>7.5</v>
      </c>
      <c r="J23" s="27">
        <v>6</v>
      </c>
      <c r="K23" s="27">
        <v>15.5</v>
      </c>
      <c r="L23" s="27">
        <v>38.799999999999997</v>
      </c>
      <c r="M23" s="10">
        <v>100</v>
      </c>
      <c r="N23" s="22">
        <f t="shared" si="0"/>
        <v>0.38799999999999996</v>
      </c>
      <c r="O23" s="21">
        <f t="shared" si="1"/>
        <v>13</v>
      </c>
    </row>
    <row r="24" spans="1:15" ht="63" x14ac:dyDescent="0.25">
      <c r="A24" s="2">
        <v>14</v>
      </c>
      <c r="B24" s="2" t="s">
        <v>72</v>
      </c>
      <c r="C24" s="2" t="s">
        <v>73</v>
      </c>
      <c r="D24" s="20" t="s">
        <v>29</v>
      </c>
      <c r="E24" s="10" t="s">
        <v>42</v>
      </c>
      <c r="F24" s="2">
        <v>7</v>
      </c>
      <c r="G24" s="2" t="s">
        <v>30</v>
      </c>
      <c r="H24" s="27">
        <v>4</v>
      </c>
      <c r="I24" s="27">
        <v>3.5</v>
      </c>
      <c r="J24" s="27">
        <v>6.5</v>
      </c>
      <c r="K24" s="27">
        <v>14</v>
      </c>
      <c r="L24" s="27">
        <v>35</v>
      </c>
      <c r="M24" s="10">
        <v>100</v>
      </c>
      <c r="N24" s="22">
        <f t="shared" si="0"/>
        <v>0.35</v>
      </c>
      <c r="O24" s="21">
        <f t="shared" si="1"/>
        <v>14</v>
      </c>
    </row>
    <row r="25" spans="1:15" ht="15.7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</sheetData>
  <mergeCells count="8">
    <mergeCell ref="A8:O8"/>
    <mergeCell ref="A9:O9"/>
    <mergeCell ref="C1:O1"/>
    <mergeCell ref="M2:O2"/>
    <mergeCell ref="A3:O3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8"/>
  <sheetViews>
    <sheetView topLeftCell="A7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73.42578125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2" width="17.85546875" customWidth="1"/>
    <col min="13" max="13" width="17.425781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5" t="s">
        <v>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6" t="s">
        <v>21</v>
      </c>
      <c r="O2" s="36"/>
      <c r="P2" s="3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8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32" t="s">
        <v>74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40" t="s">
        <v>75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28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50</v>
      </c>
      <c r="I10" s="10" t="s">
        <v>51</v>
      </c>
      <c r="J10" s="10" t="s">
        <v>77</v>
      </c>
      <c r="K10" s="10" t="s">
        <v>78</v>
      </c>
      <c r="L10" s="10" t="s">
        <v>53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47.25" x14ac:dyDescent="0.25">
      <c r="A11" s="2">
        <v>1</v>
      </c>
      <c r="B11" s="2" t="s">
        <v>76</v>
      </c>
      <c r="C11" s="2" t="s">
        <v>34</v>
      </c>
      <c r="D11" s="2" t="s">
        <v>27</v>
      </c>
      <c r="E11" s="20" t="s">
        <v>37</v>
      </c>
      <c r="F11" s="2">
        <v>8</v>
      </c>
      <c r="G11" s="2" t="s">
        <v>43</v>
      </c>
      <c r="H11" s="26">
        <v>13</v>
      </c>
      <c r="I11" s="26">
        <v>7</v>
      </c>
      <c r="J11" s="26">
        <v>5.75</v>
      </c>
      <c r="K11" s="26">
        <v>3.5</v>
      </c>
      <c r="L11" s="26">
        <v>29.25</v>
      </c>
      <c r="M11" s="26">
        <v>62.2</v>
      </c>
      <c r="N11" s="10">
        <v>100</v>
      </c>
      <c r="O11" s="22">
        <f>(M11/N11)</f>
        <v>0.622</v>
      </c>
      <c r="P11" s="21">
        <f>RANK(O11,$O$11:$O$27)</f>
        <v>1</v>
      </c>
    </row>
    <row r="12" spans="1:127" s="5" customFormat="1" ht="31.5" x14ac:dyDescent="0.25">
      <c r="A12" s="2">
        <v>2</v>
      </c>
      <c r="B12" s="2" t="s">
        <v>79</v>
      </c>
      <c r="C12" s="2" t="s">
        <v>80</v>
      </c>
      <c r="D12" s="2" t="s">
        <v>27</v>
      </c>
      <c r="E12" s="2" t="s">
        <v>37</v>
      </c>
      <c r="F12" s="2">
        <v>8</v>
      </c>
      <c r="G12" s="2" t="s">
        <v>36</v>
      </c>
      <c r="H12" s="26">
        <v>8</v>
      </c>
      <c r="I12" s="26">
        <v>6.5</v>
      </c>
      <c r="J12" s="26">
        <v>4</v>
      </c>
      <c r="K12" s="26">
        <v>4</v>
      </c>
      <c r="L12" s="26">
        <v>22.5</v>
      </c>
      <c r="M12" s="26">
        <v>47.9</v>
      </c>
      <c r="N12" s="10">
        <v>100</v>
      </c>
      <c r="O12" s="22">
        <f t="shared" ref="O12:O27" si="0">(M12/N12)</f>
        <v>0.47899999999999998</v>
      </c>
      <c r="P12" s="21">
        <f t="shared" ref="P12:P27" si="1">RANK(O12,$O$11:$O$27)</f>
        <v>2</v>
      </c>
    </row>
    <row r="13" spans="1:127" ht="47.25" x14ac:dyDescent="0.25">
      <c r="A13" s="2">
        <v>3</v>
      </c>
      <c r="B13" s="2" t="s">
        <v>81</v>
      </c>
      <c r="C13" s="2" t="s">
        <v>64</v>
      </c>
      <c r="D13" s="20" t="s">
        <v>29</v>
      </c>
      <c r="E13" s="10" t="s">
        <v>82</v>
      </c>
      <c r="F13" s="2">
        <v>8</v>
      </c>
      <c r="G13" s="2" t="s">
        <v>36</v>
      </c>
      <c r="H13" s="27">
        <v>6</v>
      </c>
      <c r="I13" s="27">
        <v>7</v>
      </c>
      <c r="J13" s="27">
        <v>4.75</v>
      </c>
      <c r="K13" s="27">
        <v>4.5</v>
      </c>
      <c r="L13" s="27">
        <v>22.25</v>
      </c>
      <c r="M13" s="27">
        <v>47.3</v>
      </c>
      <c r="N13" s="10">
        <v>100</v>
      </c>
      <c r="O13" s="22">
        <f t="shared" si="0"/>
        <v>0.47299999999999998</v>
      </c>
      <c r="P13" s="21">
        <f t="shared" si="1"/>
        <v>3</v>
      </c>
    </row>
    <row r="14" spans="1:127" ht="31.5" x14ac:dyDescent="0.25">
      <c r="A14" s="2">
        <v>4</v>
      </c>
      <c r="B14" s="2" t="s">
        <v>83</v>
      </c>
      <c r="C14" s="2" t="s">
        <v>46</v>
      </c>
      <c r="D14" s="20" t="s">
        <v>27</v>
      </c>
      <c r="E14" s="2" t="s">
        <v>35</v>
      </c>
      <c r="F14" s="2">
        <v>8</v>
      </c>
      <c r="G14" s="2" t="s">
        <v>30</v>
      </c>
      <c r="H14" s="27">
        <v>8</v>
      </c>
      <c r="I14" s="27">
        <v>6</v>
      </c>
      <c r="J14" s="27">
        <v>3.75</v>
      </c>
      <c r="K14" s="27">
        <v>4</v>
      </c>
      <c r="L14" s="27">
        <v>21.75</v>
      </c>
      <c r="M14" s="27">
        <v>46.3</v>
      </c>
      <c r="N14" s="10">
        <v>100</v>
      </c>
      <c r="O14" s="22">
        <f t="shared" si="0"/>
        <v>0.46299999999999997</v>
      </c>
      <c r="P14" s="21">
        <f t="shared" si="1"/>
        <v>4</v>
      </c>
    </row>
    <row r="15" spans="1:127" ht="31.5" x14ac:dyDescent="0.25">
      <c r="A15" s="2">
        <v>5</v>
      </c>
      <c r="B15" s="2" t="s">
        <v>84</v>
      </c>
      <c r="C15" s="2" t="s">
        <v>33</v>
      </c>
      <c r="D15" s="20" t="s">
        <v>27</v>
      </c>
      <c r="E15" s="2" t="s">
        <v>35</v>
      </c>
      <c r="F15" s="2">
        <v>8</v>
      </c>
      <c r="G15" s="2" t="s">
        <v>30</v>
      </c>
      <c r="H15" s="27">
        <v>7</v>
      </c>
      <c r="I15" s="27">
        <v>7</v>
      </c>
      <c r="J15" s="27">
        <v>3</v>
      </c>
      <c r="K15" s="27">
        <v>4.5</v>
      </c>
      <c r="L15" s="27">
        <v>21.5</v>
      </c>
      <c r="M15" s="27">
        <v>45.7</v>
      </c>
      <c r="N15" s="10">
        <v>100</v>
      </c>
      <c r="O15" s="22">
        <f t="shared" si="0"/>
        <v>0.45700000000000002</v>
      </c>
      <c r="P15" s="21">
        <f t="shared" si="1"/>
        <v>5</v>
      </c>
    </row>
    <row r="16" spans="1:127" ht="31.5" x14ac:dyDescent="0.25">
      <c r="A16" s="2">
        <v>6</v>
      </c>
      <c r="B16" s="2" t="s">
        <v>85</v>
      </c>
      <c r="C16" s="2" t="s">
        <v>59</v>
      </c>
      <c r="D16" s="20" t="s">
        <v>27</v>
      </c>
      <c r="E16" s="2" t="s">
        <v>86</v>
      </c>
      <c r="F16" s="2">
        <v>8</v>
      </c>
      <c r="G16" s="2" t="s">
        <v>30</v>
      </c>
      <c r="H16" s="27">
        <v>6</v>
      </c>
      <c r="I16" s="27">
        <v>6</v>
      </c>
      <c r="J16" s="27">
        <v>6</v>
      </c>
      <c r="K16" s="27">
        <v>3.5</v>
      </c>
      <c r="L16" s="27">
        <v>21.5</v>
      </c>
      <c r="M16" s="27">
        <v>45.7</v>
      </c>
      <c r="N16" s="10">
        <v>100</v>
      </c>
      <c r="O16" s="22">
        <f t="shared" si="0"/>
        <v>0.45700000000000002</v>
      </c>
      <c r="P16" s="21">
        <f t="shared" si="1"/>
        <v>5</v>
      </c>
    </row>
    <row r="17" spans="1:16" ht="31.5" x14ac:dyDescent="0.25">
      <c r="A17" s="2">
        <v>7</v>
      </c>
      <c r="B17" s="2" t="s">
        <v>87</v>
      </c>
      <c r="C17" s="2" t="s">
        <v>31</v>
      </c>
      <c r="D17" s="20" t="s">
        <v>27</v>
      </c>
      <c r="E17" s="20" t="s">
        <v>88</v>
      </c>
      <c r="F17" s="2">
        <v>8</v>
      </c>
      <c r="G17" s="2" t="s">
        <v>30</v>
      </c>
      <c r="H17" s="27">
        <v>8</v>
      </c>
      <c r="I17" s="27">
        <v>5.5</v>
      </c>
      <c r="J17" s="27">
        <v>4.25</v>
      </c>
      <c r="K17" s="27">
        <v>2.5</v>
      </c>
      <c r="L17" s="27">
        <v>20.25</v>
      </c>
      <c r="M17" s="27">
        <v>43.1</v>
      </c>
      <c r="N17" s="10">
        <v>100</v>
      </c>
      <c r="O17" s="22">
        <f t="shared" si="0"/>
        <v>0.43099999999999999</v>
      </c>
      <c r="P17" s="21">
        <f t="shared" si="1"/>
        <v>7</v>
      </c>
    </row>
    <row r="18" spans="1:16" ht="31.5" x14ac:dyDescent="0.25">
      <c r="A18" s="2">
        <v>8</v>
      </c>
      <c r="B18" s="2" t="s">
        <v>89</v>
      </c>
      <c r="C18" s="2" t="s">
        <v>46</v>
      </c>
      <c r="D18" s="20" t="s">
        <v>27</v>
      </c>
      <c r="E18" s="2" t="s">
        <v>37</v>
      </c>
      <c r="F18" s="2">
        <v>8</v>
      </c>
      <c r="G18" s="2" t="s">
        <v>30</v>
      </c>
      <c r="H18" s="27">
        <v>7</v>
      </c>
      <c r="I18" s="27">
        <v>8</v>
      </c>
      <c r="J18" s="27">
        <v>3.5</v>
      </c>
      <c r="K18" s="27">
        <v>1.5</v>
      </c>
      <c r="L18" s="27">
        <v>19.75</v>
      </c>
      <c r="M18" s="27">
        <v>42</v>
      </c>
      <c r="N18" s="10">
        <v>100</v>
      </c>
      <c r="O18" s="22">
        <f t="shared" si="0"/>
        <v>0.42</v>
      </c>
      <c r="P18" s="21">
        <f t="shared" si="1"/>
        <v>8</v>
      </c>
    </row>
    <row r="19" spans="1:16" ht="47.25" x14ac:dyDescent="0.25">
      <c r="A19" s="2">
        <v>9</v>
      </c>
      <c r="B19" s="2" t="s">
        <v>90</v>
      </c>
      <c r="C19" s="2" t="s">
        <v>64</v>
      </c>
      <c r="D19" s="20" t="s">
        <v>29</v>
      </c>
      <c r="E19" s="10" t="s">
        <v>44</v>
      </c>
      <c r="F19" s="2">
        <v>8</v>
      </c>
      <c r="G19" s="2" t="s">
        <v>30</v>
      </c>
      <c r="H19" s="27">
        <v>7</v>
      </c>
      <c r="I19" s="27">
        <v>6</v>
      </c>
      <c r="J19" s="27">
        <v>3.25</v>
      </c>
      <c r="K19" s="27">
        <v>3</v>
      </c>
      <c r="L19" s="27">
        <v>19.25</v>
      </c>
      <c r="M19" s="27">
        <v>41</v>
      </c>
      <c r="N19" s="10">
        <v>100</v>
      </c>
      <c r="O19" s="22">
        <f t="shared" si="0"/>
        <v>0.41</v>
      </c>
      <c r="P19" s="21">
        <f t="shared" si="1"/>
        <v>9</v>
      </c>
    </row>
    <row r="20" spans="1:16" ht="47.25" x14ac:dyDescent="0.25">
      <c r="A20" s="2">
        <v>10</v>
      </c>
      <c r="B20" s="2" t="s">
        <v>91</v>
      </c>
      <c r="C20" s="2" t="s">
        <v>64</v>
      </c>
      <c r="D20" s="20" t="s">
        <v>29</v>
      </c>
      <c r="E20" s="10" t="s">
        <v>82</v>
      </c>
      <c r="F20" s="2">
        <v>8</v>
      </c>
      <c r="G20" s="2" t="s">
        <v>30</v>
      </c>
      <c r="H20" s="27">
        <v>7</v>
      </c>
      <c r="I20" s="27">
        <v>7</v>
      </c>
      <c r="J20" s="27">
        <v>3.25</v>
      </c>
      <c r="K20" s="27">
        <v>2</v>
      </c>
      <c r="L20" s="27">
        <v>19.25</v>
      </c>
      <c r="M20" s="27">
        <v>41</v>
      </c>
      <c r="N20" s="10">
        <v>100</v>
      </c>
      <c r="O20" s="22">
        <f t="shared" si="0"/>
        <v>0.41</v>
      </c>
      <c r="P20" s="21">
        <f t="shared" si="1"/>
        <v>9</v>
      </c>
    </row>
    <row r="21" spans="1:16" ht="47.25" x14ac:dyDescent="0.25">
      <c r="A21" s="2">
        <v>11</v>
      </c>
      <c r="B21" s="2" t="s">
        <v>92</v>
      </c>
      <c r="C21" s="2" t="s">
        <v>34</v>
      </c>
      <c r="D21" s="20" t="s">
        <v>27</v>
      </c>
      <c r="E21" s="20" t="s">
        <v>37</v>
      </c>
      <c r="F21" s="2">
        <v>8</v>
      </c>
      <c r="G21" s="2" t="s">
        <v>30</v>
      </c>
      <c r="H21" s="27">
        <v>7</v>
      </c>
      <c r="I21" s="27">
        <v>6.5</v>
      </c>
      <c r="J21" s="27">
        <v>3.25</v>
      </c>
      <c r="K21" s="27">
        <v>2</v>
      </c>
      <c r="L21" s="27">
        <v>18.75</v>
      </c>
      <c r="M21" s="27">
        <v>39.9</v>
      </c>
      <c r="N21" s="10">
        <v>100</v>
      </c>
      <c r="O21" s="22">
        <f t="shared" si="0"/>
        <v>0.39899999999999997</v>
      </c>
      <c r="P21" s="21">
        <f t="shared" si="1"/>
        <v>11</v>
      </c>
    </row>
    <row r="22" spans="1:16" ht="47.25" x14ac:dyDescent="0.25">
      <c r="A22" s="2">
        <v>12</v>
      </c>
      <c r="B22" s="2" t="s">
        <v>93</v>
      </c>
      <c r="C22" s="2" t="s">
        <v>34</v>
      </c>
      <c r="D22" s="20" t="s">
        <v>27</v>
      </c>
      <c r="E22" s="20" t="s">
        <v>37</v>
      </c>
      <c r="F22" s="2">
        <v>8</v>
      </c>
      <c r="G22" s="2" t="s">
        <v>30</v>
      </c>
      <c r="H22" s="27">
        <v>7</v>
      </c>
      <c r="I22" s="27">
        <v>6.5</v>
      </c>
      <c r="J22" s="27">
        <v>3.75</v>
      </c>
      <c r="K22" s="27">
        <v>1.5</v>
      </c>
      <c r="L22" s="27">
        <v>18.75</v>
      </c>
      <c r="M22" s="27">
        <v>39.9</v>
      </c>
      <c r="N22" s="10">
        <v>100</v>
      </c>
      <c r="O22" s="22">
        <f t="shared" si="0"/>
        <v>0.39899999999999997</v>
      </c>
      <c r="P22" s="21">
        <f t="shared" si="1"/>
        <v>11</v>
      </c>
    </row>
    <row r="23" spans="1:16" ht="31.5" x14ac:dyDescent="0.25">
      <c r="A23" s="2">
        <v>13</v>
      </c>
      <c r="B23" s="2" t="s">
        <v>94</v>
      </c>
      <c r="C23" s="2" t="s">
        <v>59</v>
      </c>
      <c r="D23" s="20" t="s">
        <v>27</v>
      </c>
      <c r="E23" s="2" t="s">
        <v>86</v>
      </c>
      <c r="F23" s="2">
        <v>8</v>
      </c>
      <c r="G23" s="2" t="s">
        <v>30</v>
      </c>
      <c r="H23" s="27">
        <v>7</v>
      </c>
      <c r="I23" s="27">
        <v>5.5</v>
      </c>
      <c r="J23" s="27">
        <v>3.5</v>
      </c>
      <c r="K23" s="27">
        <v>2</v>
      </c>
      <c r="L23" s="27">
        <v>18</v>
      </c>
      <c r="M23" s="27">
        <v>38.299999999999997</v>
      </c>
      <c r="N23" s="10">
        <v>100</v>
      </c>
      <c r="O23" s="22">
        <f t="shared" si="0"/>
        <v>0.38299999999999995</v>
      </c>
      <c r="P23" s="21">
        <f t="shared" si="1"/>
        <v>13</v>
      </c>
    </row>
    <row r="24" spans="1:16" ht="31.5" x14ac:dyDescent="0.25">
      <c r="A24" s="2">
        <v>14</v>
      </c>
      <c r="B24" s="2" t="s">
        <v>95</v>
      </c>
      <c r="C24" s="2" t="s">
        <v>39</v>
      </c>
      <c r="D24" s="20" t="s">
        <v>27</v>
      </c>
      <c r="E24" s="2" t="s">
        <v>35</v>
      </c>
      <c r="F24" s="2">
        <v>8</v>
      </c>
      <c r="G24" s="2" t="s">
        <v>30</v>
      </c>
      <c r="H24" s="27">
        <v>7</v>
      </c>
      <c r="I24" s="27">
        <v>7</v>
      </c>
      <c r="J24" s="27">
        <v>2.75</v>
      </c>
      <c r="K24" s="27">
        <v>1</v>
      </c>
      <c r="L24" s="27">
        <v>17.75</v>
      </c>
      <c r="M24" s="27">
        <v>37.799999999999997</v>
      </c>
      <c r="N24" s="10">
        <v>100</v>
      </c>
      <c r="O24" s="22">
        <f t="shared" si="0"/>
        <v>0.37799999999999995</v>
      </c>
      <c r="P24" s="21">
        <f t="shared" si="1"/>
        <v>14</v>
      </c>
    </row>
    <row r="25" spans="1:16" ht="31.5" x14ac:dyDescent="0.25">
      <c r="A25" s="2">
        <v>15</v>
      </c>
      <c r="B25" s="2" t="s">
        <v>96</v>
      </c>
      <c r="C25" s="2" t="s">
        <v>31</v>
      </c>
      <c r="D25" s="20" t="s">
        <v>27</v>
      </c>
      <c r="E25" s="20" t="s">
        <v>82</v>
      </c>
      <c r="F25" s="2">
        <v>8</v>
      </c>
      <c r="G25" s="2" t="s">
        <v>30</v>
      </c>
      <c r="H25" s="27">
        <v>4</v>
      </c>
      <c r="I25" s="27">
        <v>7.5</v>
      </c>
      <c r="J25" s="27">
        <v>4</v>
      </c>
      <c r="K25" s="27">
        <v>1</v>
      </c>
      <c r="L25" s="27">
        <v>16.5</v>
      </c>
      <c r="M25" s="27">
        <v>35.1</v>
      </c>
      <c r="N25" s="10">
        <v>100</v>
      </c>
      <c r="O25" s="22">
        <f t="shared" si="0"/>
        <v>0.35100000000000003</v>
      </c>
      <c r="P25" s="21">
        <f t="shared" si="1"/>
        <v>15</v>
      </c>
    </row>
    <row r="26" spans="1:16" ht="31.5" x14ac:dyDescent="0.25">
      <c r="A26" s="2">
        <v>16</v>
      </c>
      <c r="B26" s="2" t="s">
        <v>97</v>
      </c>
      <c r="C26" s="2" t="s">
        <v>59</v>
      </c>
      <c r="D26" s="20" t="s">
        <v>27</v>
      </c>
      <c r="E26" s="2" t="s">
        <v>86</v>
      </c>
      <c r="F26" s="2">
        <v>8</v>
      </c>
      <c r="G26" s="2" t="s">
        <v>30</v>
      </c>
      <c r="H26" s="27">
        <v>3</v>
      </c>
      <c r="I26" s="27">
        <v>5</v>
      </c>
      <c r="J26" s="27">
        <v>3.25</v>
      </c>
      <c r="K26" s="27">
        <v>3</v>
      </c>
      <c r="L26" s="27">
        <v>14.25</v>
      </c>
      <c r="M26" s="27">
        <v>30.3</v>
      </c>
      <c r="N26" s="10">
        <v>100</v>
      </c>
      <c r="O26" s="22">
        <f t="shared" si="0"/>
        <v>0.30299999999999999</v>
      </c>
      <c r="P26" s="21">
        <f t="shared" si="1"/>
        <v>16</v>
      </c>
    </row>
    <row r="27" spans="1:16" ht="31.5" x14ac:dyDescent="0.25">
      <c r="A27" s="2">
        <v>17</v>
      </c>
      <c r="B27" s="2" t="s">
        <v>98</v>
      </c>
      <c r="C27" s="2" t="s">
        <v>33</v>
      </c>
      <c r="D27" s="20" t="s">
        <v>27</v>
      </c>
      <c r="E27" s="2" t="s">
        <v>37</v>
      </c>
      <c r="F27" s="2">
        <v>8</v>
      </c>
      <c r="G27" s="2" t="s">
        <v>30</v>
      </c>
      <c r="H27" s="27">
        <v>4</v>
      </c>
      <c r="I27" s="27">
        <v>7.5</v>
      </c>
      <c r="J27" s="27">
        <v>1</v>
      </c>
      <c r="K27" s="27">
        <v>1</v>
      </c>
      <c r="L27" s="27">
        <v>13.5</v>
      </c>
      <c r="M27" s="27">
        <v>28.7</v>
      </c>
      <c r="N27" s="10">
        <v>100</v>
      </c>
      <c r="O27" s="22">
        <f t="shared" si="0"/>
        <v>0.28699999999999998</v>
      </c>
      <c r="P27" s="21">
        <f t="shared" si="1"/>
        <v>17</v>
      </c>
    </row>
    <row r="28" spans="1:16" ht="15.75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2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9.5703125" customWidth="1"/>
    <col min="3" max="3" width="73.42578125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8" width="11.28515625" customWidth="1"/>
    <col min="9" max="9" width="9" bestFit="1" customWidth="1"/>
    <col min="10" max="12" width="11.5703125" bestFit="1" customWidth="1"/>
    <col min="13" max="13" width="15.85546875" customWidth="1"/>
    <col min="14" max="14" width="14.85546875" customWidth="1"/>
    <col min="15" max="15" width="20.28515625" customWidth="1"/>
    <col min="16" max="16" width="16.5703125" customWidth="1"/>
    <col min="17" max="17" width="12.85546875" customWidth="1"/>
  </cols>
  <sheetData>
    <row r="1" spans="1:128" ht="81.75" customHeight="1" x14ac:dyDescent="0.3">
      <c r="C1" s="35" t="s">
        <v>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C2" s="24"/>
      <c r="D2" s="24"/>
      <c r="E2" s="24"/>
      <c r="F2" s="24"/>
      <c r="G2" s="24"/>
      <c r="H2" s="24"/>
      <c r="I2" s="24"/>
      <c r="J2" s="24"/>
      <c r="K2" s="25"/>
      <c r="L2" s="24"/>
      <c r="M2" s="24"/>
      <c r="N2" s="24"/>
      <c r="O2" s="36" t="s">
        <v>21</v>
      </c>
      <c r="P2" s="36"/>
      <c r="Q2" s="3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8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33.75" customHeight="1" x14ac:dyDescent="0.25">
      <c r="A8" s="32" t="s">
        <v>45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40" t="s">
        <v>119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87" customHeight="1" x14ac:dyDescent="0.25">
      <c r="A10" s="2" t="s">
        <v>0</v>
      </c>
      <c r="B10" s="2" t="s">
        <v>28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50</v>
      </c>
      <c r="I10" s="10" t="s">
        <v>51</v>
      </c>
      <c r="J10" s="10" t="s">
        <v>104</v>
      </c>
      <c r="K10" s="10" t="s">
        <v>78</v>
      </c>
      <c r="L10" s="10" t="s">
        <v>105</v>
      </c>
      <c r="M10" s="10" t="s">
        <v>53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51" customHeight="1" x14ac:dyDescent="0.25">
      <c r="A11" s="2">
        <v>1</v>
      </c>
      <c r="B11" s="2" t="s">
        <v>99</v>
      </c>
      <c r="C11" s="2" t="s">
        <v>64</v>
      </c>
      <c r="D11" s="2" t="s">
        <v>29</v>
      </c>
      <c r="E11" s="10" t="s">
        <v>100</v>
      </c>
      <c r="F11" s="2">
        <v>9</v>
      </c>
      <c r="G11" s="2" t="s">
        <v>101</v>
      </c>
      <c r="H11" s="26">
        <v>8</v>
      </c>
      <c r="I11" s="26">
        <v>15.5</v>
      </c>
      <c r="J11" s="26">
        <v>4</v>
      </c>
      <c r="K11" s="26">
        <v>3.5</v>
      </c>
      <c r="L11" s="26">
        <v>7</v>
      </c>
      <c r="M11" s="26">
        <v>38</v>
      </c>
      <c r="N11" s="26">
        <v>52.8</v>
      </c>
      <c r="O11" s="10">
        <v>100</v>
      </c>
      <c r="P11" s="22">
        <f>(N11/O11)</f>
        <v>0.52800000000000002</v>
      </c>
      <c r="Q11" s="21">
        <f t="shared" ref="Q11:Q21" si="0">RANK(P11,$P$11:$P$21)</f>
        <v>1</v>
      </c>
    </row>
    <row r="12" spans="1:128" s="5" customFormat="1" ht="36.75" customHeight="1" x14ac:dyDescent="0.25">
      <c r="A12" s="2">
        <v>2</v>
      </c>
      <c r="B12" s="2" t="s">
        <v>102</v>
      </c>
      <c r="C12" s="2" t="s">
        <v>31</v>
      </c>
      <c r="D12" s="2" t="s">
        <v>27</v>
      </c>
      <c r="E12" s="20" t="s">
        <v>103</v>
      </c>
      <c r="F12" s="2">
        <v>9</v>
      </c>
      <c r="G12" s="2" t="s">
        <v>36</v>
      </c>
      <c r="H12" s="26">
        <v>11</v>
      </c>
      <c r="I12" s="26">
        <v>12.5</v>
      </c>
      <c r="J12" s="26">
        <v>3.75</v>
      </c>
      <c r="K12" s="26">
        <v>2.5</v>
      </c>
      <c r="L12" s="26">
        <v>6.5</v>
      </c>
      <c r="M12" s="26">
        <v>36.25</v>
      </c>
      <c r="N12" s="26">
        <v>50.3</v>
      </c>
      <c r="O12" s="10">
        <v>100</v>
      </c>
      <c r="P12" s="22">
        <f t="shared" ref="P12:P21" si="1">(N12/O12)</f>
        <v>0.503</v>
      </c>
      <c r="Q12" s="21">
        <f t="shared" si="0"/>
        <v>2</v>
      </c>
    </row>
    <row r="13" spans="1:128" ht="31.5" x14ac:dyDescent="0.25">
      <c r="A13" s="2">
        <v>3</v>
      </c>
      <c r="B13" s="2" t="s">
        <v>106</v>
      </c>
      <c r="C13" s="2" t="s">
        <v>59</v>
      </c>
      <c r="D13" s="20" t="s">
        <v>27</v>
      </c>
      <c r="E13" s="2" t="s">
        <v>107</v>
      </c>
      <c r="F13" s="2">
        <v>9</v>
      </c>
      <c r="G13" s="2" t="s">
        <v>36</v>
      </c>
      <c r="H13" s="27">
        <v>8</v>
      </c>
      <c r="I13" s="27">
        <v>17.5</v>
      </c>
      <c r="J13" s="27">
        <v>2.75</v>
      </c>
      <c r="K13" s="27">
        <v>1.5</v>
      </c>
      <c r="L13" s="27">
        <v>6</v>
      </c>
      <c r="M13" s="27">
        <v>35.75</v>
      </c>
      <c r="N13" s="27">
        <v>49.7</v>
      </c>
      <c r="O13" s="10">
        <v>100</v>
      </c>
      <c r="P13" s="22">
        <f t="shared" si="1"/>
        <v>0.49700000000000005</v>
      </c>
      <c r="Q13" s="21">
        <f t="shared" si="0"/>
        <v>3</v>
      </c>
    </row>
    <row r="14" spans="1:128" ht="47.25" x14ac:dyDescent="0.25">
      <c r="A14" s="2">
        <v>4</v>
      </c>
      <c r="B14" s="2" t="s">
        <v>108</v>
      </c>
      <c r="C14" s="2" t="s">
        <v>34</v>
      </c>
      <c r="D14" s="20" t="s">
        <v>27</v>
      </c>
      <c r="E14" s="20" t="s">
        <v>109</v>
      </c>
      <c r="F14" s="2">
        <v>9</v>
      </c>
      <c r="G14" s="2" t="s">
        <v>36</v>
      </c>
      <c r="H14" s="27">
        <v>7</v>
      </c>
      <c r="I14" s="27">
        <v>16.5</v>
      </c>
      <c r="J14" s="27">
        <v>3.25</v>
      </c>
      <c r="K14" s="27">
        <v>2</v>
      </c>
      <c r="L14" s="27">
        <v>7</v>
      </c>
      <c r="M14" s="27">
        <v>35.75</v>
      </c>
      <c r="N14" s="27">
        <v>49.7</v>
      </c>
      <c r="O14" s="10">
        <v>100</v>
      </c>
      <c r="P14" s="22">
        <f t="shared" si="1"/>
        <v>0.49700000000000005</v>
      </c>
      <c r="Q14" s="21">
        <f t="shared" si="0"/>
        <v>3</v>
      </c>
    </row>
    <row r="15" spans="1:128" ht="31.5" x14ac:dyDescent="0.25">
      <c r="A15" s="2">
        <v>5</v>
      </c>
      <c r="B15" s="2" t="s">
        <v>110</v>
      </c>
      <c r="C15" s="2" t="s">
        <v>59</v>
      </c>
      <c r="D15" s="20" t="s">
        <v>27</v>
      </c>
      <c r="E15" s="2" t="s">
        <v>111</v>
      </c>
      <c r="F15" s="2">
        <v>9</v>
      </c>
      <c r="G15" s="2" t="s">
        <v>30</v>
      </c>
      <c r="H15" s="27">
        <v>8</v>
      </c>
      <c r="I15" s="27">
        <v>17.5</v>
      </c>
      <c r="J15" s="27">
        <v>3.75</v>
      </c>
      <c r="K15" s="27">
        <v>1.5</v>
      </c>
      <c r="L15" s="27">
        <v>4.5</v>
      </c>
      <c r="M15" s="27">
        <v>35.25</v>
      </c>
      <c r="N15" s="27">
        <v>49</v>
      </c>
      <c r="O15" s="10">
        <v>100</v>
      </c>
      <c r="P15" s="22">
        <f t="shared" si="1"/>
        <v>0.49</v>
      </c>
      <c r="Q15" s="21">
        <f t="shared" si="0"/>
        <v>5</v>
      </c>
    </row>
    <row r="16" spans="1:128" ht="47.25" x14ac:dyDescent="0.25">
      <c r="A16" s="2">
        <v>6</v>
      </c>
      <c r="B16" s="2" t="s">
        <v>113</v>
      </c>
      <c r="C16" s="2" t="s">
        <v>64</v>
      </c>
      <c r="D16" s="20" t="s">
        <v>29</v>
      </c>
      <c r="E16" s="2" t="s">
        <v>100</v>
      </c>
      <c r="F16" s="2">
        <v>9</v>
      </c>
      <c r="G16" s="2" t="s">
        <v>30</v>
      </c>
      <c r="H16" s="27">
        <v>11</v>
      </c>
      <c r="I16" s="27">
        <v>14.5</v>
      </c>
      <c r="J16" s="27">
        <v>3.75</v>
      </c>
      <c r="K16" s="27">
        <v>2</v>
      </c>
      <c r="L16" s="27">
        <v>4</v>
      </c>
      <c r="M16" s="27">
        <v>35.25</v>
      </c>
      <c r="N16" s="27">
        <v>49</v>
      </c>
      <c r="O16" s="10">
        <v>100</v>
      </c>
      <c r="P16" s="22">
        <f t="shared" si="1"/>
        <v>0.49</v>
      </c>
      <c r="Q16" s="21">
        <f t="shared" si="0"/>
        <v>5</v>
      </c>
    </row>
    <row r="17" spans="1:17" ht="47.25" x14ac:dyDescent="0.25">
      <c r="A17" s="2">
        <v>7</v>
      </c>
      <c r="B17" s="2" t="s">
        <v>114</v>
      </c>
      <c r="C17" s="2" t="s">
        <v>34</v>
      </c>
      <c r="D17" s="20" t="s">
        <v>27</v>
      </c>
      <c r="E17" s="20" t="s">
        <v>112</v>
      </c>
      <c r="F17" s="2">
        <v>9</v>
      </c>
      <c r="G17" s="2" t="s">
        <v>30</v>
      </c>
      <c r="H17" s="27">
        <v>6</v>
      </c>
      <c r="I17" s="27">
        <v>15</v>
      </c>
      <c r="J17" s="27">
        <v>4.5</v>
      </c>
      <c r="K17" s="27">
        <v>1.5</v>
      </c>
      <c r="L17" s="27">
        <v>6.5</v>
      </c>
      <c r="M17" s="27">
        <v>33.5</v>
      </c>
      <c r="N17" s="27">
        <v>46.5</v>
      </c>
      <c r="O17" s="10">
        <v>100</v>
      </c>
      <c r="P17" s="22">
        <f t="shared" si="1"/>
        <v>0.46500000000000002</v>
      </c>
      <c r="Q17" s="21">
        <f t="shared" si="0"/>
        <v>7</v>
      </c>
    </row>
    <row r="18" spans="1:17" ht="31.5" x14ac:dyDescent="0.25">
      <c r="A18" s="2">
        <v>8</v>
      </c>
      <c r="B18" s="2" t="s">
        <v>115</v>
      </c>
      <c r="C18" s="2" t="s">
        <v>33</v>
      </c>
      <c r="D18" s="20" t="s">
        <v>27</v>
      </c>
      <c r="E18" s="2" t="s">
        <v>112</v>
      </c>
      <c r="F18" s="2">
        <v>9</v>
      </c>
      <c r="G18" s="2" t="s">
        <v>30</v>
      </c>
      <c r="H18" s="27">
        <v>6</v>
      </c>
      <c r="I18" s="27">
        <v>17.5</v>
      </c>
      <c r="J18" s="27">
        <v>2.75</v>
      </c>
      <c r="K18" s="27">
        <v>2</v>
      </c>
      <c r="L18" s="27">
        <v>4</v>
      </c>
      <c r="M18" s="27">
        <v>32.25</v>
      </c>
      <c r="N18" s="27">
        <v>44.8</v>
      </c>
      <c r="O18" s="10">
        <v>100</v>
      </c>
      <c r="P18" s="22">
        <f t="shared" si="1"/>
        <v>0.44799999999999995</v>
      </c>
      <c r="Q18" s="21">
        <f t="shared" si="0"/>
        <v>8</v>
      </c>
    </row>
    <row r="19" spans="1:17" ht="31.5" x14ac:dyDescent="0.25">
      <c r="A19" s="2">
        <v>9</v>
      </c>
      <c r="B19" s="2" t="s">
        <v>116</v>
      </c>
      <c r="C19" s="2" t="s">
        <v>59</v>
      </c>
      <c r="D19" s="20" t="s">
        <v>27</v>
      </c>
      <c r="E19" s="2" t="s">
        <v>111</v>
      </c>
      <c r="F19" s="2">
        <v>9</v>
      </c>
      <c r="G19" s="2" t="s">
        <v>30</v>
      </c>
      <c r="H19" s="27">
        <v>5</v>
      </c>
      <c r="I19" s="27">
        <v>14</v>
      </c>
      <c r="J19" s="27">
        <v>3.75</v>
      </c>
      <c r="K19" s="27">
        <v>2.5</v>
      </c>
      <c r="L19" s="27">
        <v>6.5</v>
      </c>
      <c r="M19" s="27">
        <v>31.75</v>
      </c>
      <c r="N19" s="27">
        <v>44.1</v>
      </c>
      <c r="O19" s="10">
        <v>100</v>
      </c>
      <c r="P19" s="22">
        <f t="shared" si="1"/>
        <v>0.441</v>
      </c>
      <c r="Q19" s="21">
        <f t="shared" si="0"/>
        <v>9</v>
      </c>
    </row>
    <row r="20" spans="1:17" ht="31.5" x14ac:dyDescent="0.25">
      <c r="A20" s="2">
        <v>10</v>
      </c>
      <c r="B20" s="2" t="s">
        <v>117</v>
      </c>
      <c r="C20" s="2" t="s">
        <v>39</v>
      </c>
      <c r="D20" s="20" t="s">
        <v>27</v>
      </c>
      <c r="E20" s="30" t="s">
        <v>109</v>
      </c>
      <c r="F20" s="2">
        <v>9</v>
      </c>
      <c r="G20" s="2" t="s">
        <v>30</v>
      </c>
      <c r="H20" s="27">
        <v>8</v>
      </c>
      <c r="I20" s="27">
        <v>10</v>
      </c>
      <c r="J20" s="27">
        <v>3</v>
      </c>
      <c r="K20" s="27">
        <v>1.5</v>
      </c>
      <c r="L20" s="27">
        <v>6</v>
      </c>
      <c r="M20" s="27">
        <v>28.5</v>
      </c>
      <c r="N20" s="27">
        <v>39.6</v>
      </c>
      <c r="O20" s="10">
        <v>100</v>
      </c>
      <c r="P20" s="22">
        <f t="shared" si="1"/>
        <v>0.39600000000000002</v>
      </c>
      <c r="Q20" s="21">
        <f t="shared" si="0"/>
        <v>10</v>
      </c>
    </row>
    <row r="21" spans="1:17" ht="31.5" x14ac:dyDescent="0.25">
      <c r="A21" s="2">
        <v>11</v>
      </c>
      <c r="B21" s="2" t="s">
        <v>118</v>
      </c>
      <c r="C21" s="2" t="s">
        <v>31</v>
      </c>
      <c r="D21" s="20" t="s">
        <v>27</v>
      </c>
      <c r="E21" s="20" t="s">
        <v>100</v>
      </c>
      <c r="F21" s="2">
        <v>9</v>
      </c>
      <c r="G21" s="2" t="s">
        <v>30</v>
      </c>
      <c r="H21" s="27">
        <v>5</v>
      </c>
      <c r="I21" s="27">
        <v>13.5</v>
      </c>
      <c r="J21" s="27">
        <v>3.5</v>
      </c>
      <c r="K21" s="27">
        <v>4</v>
      </c>
      <c r="L21" s="27">
        <v>2</v>
      </c>
      <c r="M21" s="27">
        <v>28</v>
      </c>
      <c r="N21" s="27">
        <v>38.9</v>
      </c>
      <c r="O21" s="10">
        <v>100</v>
      </c>
      <c r="P21" s="22">
        <f t="shared" si="1"/>
        <v>0.38900000000000001</v>
      </c>
      <c r="Q21" s="21">
        <f t="shared" si="0"/>
        <v>11</v>
      </c>
    </row>
    <row r="22" spans="1:17" ht="15.75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</sheetData>
  <mergeCells count="8">
    <mergeCell ref="A8:Q8"/>
    <mergeCell ref="A9:Q9"/>
    <mergeCell ref="C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8"/>
  <sheetViews>
    <sheetView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73.42578125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9" width="8.7109375" bestFit="1" customWidth="1"/>
    <col min="10" max="10" width="10.140625" bestFit="1" customWidth="1"/>
    <col min="11" max="13" width="10.85546875" bestFit="1" customWidth="1"/>
    <col min="14" max="14" width="17.85546875" customWidth="1"/>
    <col min="15" max="15" width="17.42578125" customWidth="1"/>
    <col min="16" max="16" width="20.28515625" customWidth="1"/>
    <col min="17" max="17" width="14.42578125" customWidth="1"/>
    <col min="18" max="18" width="12.85546875" customWidth="1"/>
  </cols>
  <sheetData>
    <row r="1" spans="1:129" ht="81.75" customHeight="1" x14ac:dyDescent="0.3">
      <c r="C1" s="35" t="s">
        <v>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</row>
    <row r="2" spans="1:129" ht="28.5" customHeight="1" x14ac:dyDescent="0.3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6" t="s">
        <v>21</v>
      </c>
      <c r="Q2" s="36"/>
      <c r="R2" s="3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</row>
    <row r="3" spans="1:129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</row>
    <row r="4" spans="1:129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</row>
    <row r="5" spans="1:129" ht="31.5" customHeight="1" x14ac:dyDescent="0.2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1:129" ht="35.450000000000003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1:129" ht="45.75" customHeight="1" x14ac:dyDescent="0.25">
      <c r="A7" s="38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</row>
    <row r="8" spans="1:129" s="18" customFormat="1" ht="33.75" customHeight="1" x14ac:dyDescent="0.25">
      <c r="A8" s="32" t="s">
        <v>121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</row>
    <row r="9" spans="1:129" ht="53.25" customHeight="1" x14ac:dyDescent="0.25">
      <c r="A9" s="40" t="s">
        <v>142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</row>
    <row r="10" spans="1:129" ht="87" customHeight="1" x14ac:dyDescent="0.25">
      <c r="A10" s="2" t="s">
        <v>0</v>
      </c>
      <c r="B10" s="2" t="s">
        <v>28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50</v>
      </c>
      <c r="I10" s="10" t="s">
        <v>51</v>
      </c>
      <c r="J10" s="10" t="s">
        <v>77</v>
      </c>
      <c r="K10" s="10" t="s">
        <v>78</v>
      </c>
      <c r="L10" s="10" t="s">
        <v>105</v>
      </c>
      <c r="M10" s="10" t="s">
        <v>124</v>
      </c>
      <c r="N10" s="10" t="s">
        <v>53</v>
      </c>
      <c r="O10" s="10" t="s">
        <v>17</v>
      </c>
      <c r="P10" s="10" t="s">
        <v>15</v>
      </c>
      <c r="Q10" s="10" t="s">
        <v>11</v>
      </c>
      <c r="R10" s="10" t="s">
        <v>16</v>
      </c>
    </row>
    <row r="11" spans="1:129" s="5" customFormat="1" ht="47.25" x14ac:dyDescent="0.25">
      <c r="A11" s="2">
        <v>1</v>
      </c>
      <c r="B11" s="2" t="s">
        <v>122</v>
      </c>
      <c r="C11" s="2" t="s">
        <v>34</v>
      </c>
      <c r="D11" s="2" t="s">
        <v>27</v>
      </c>
      <c r="E11" s="2" t="s">
        <v>123</v>
      </c>
      <c r="F11" s="2">
        <v>10</v>
      </c>
      <c r="G11" s="2" t="s">
        <v>43</v>
      </c>
      <c r="H11" s="26">
        <v>14</v>
      </c>
      <c r="I11" s="26">
        <v>20</v>
      </c>
      <c r="J11" s="26">
        <v>4.5</v>
      </c>
      <c r="K11" s="26">
        <v>8</v>
      </c>
      <c r="L11" s="26">
        <v>5.5</v>
      </c>
      <c r="M11" s="26">
        <v>11</v>
      </c>
      <c r="N11" s="26">
        <v>63</v>
      </c>
      <c r="O11" s="26">
        <v>71.599999999999994</v>
      </c>
      <c r="P11" s="10">
        <v>100</v>
      </c>
      <c r="Q11" s="22">
        <f>(O11/P11)</f>
        <v>0.71599999999999997</v>
      </c>
      <c r="R11" s="21">
        <f t="shared" ref="R11:R17" si="0">RANK(Q11,$Q$11:$Q$17)</f>
        <v>1</v>
      </c>
    </row>
    <row r="12" spans="1:129" s="5" customFormat="1" ht="31.5" x14ac:dyDescent="0.25">
      <c r="A12" s="2">
        <v>2</v>
      </c>
      <c r="B12" s="2" t="s">
        <v>125</v>
      </c>
      <c r="C12" s="2" t="s">
        <v>59</v>
      </c>
      <c r="D12" s="2" t="s">
        <v>27</v>
      </c>
      <c r="E12" s="2" t="s">
        <v>126</v>
      </c>
      <c r="F12" s="2">
        <v>10</v>
      </c>
      <c r="G12" s="2" t="s">
        <v>36</v>
      </c>
      <c r="H12" s="26">
        <v>11</v>
      </c>
      <c r="I12" s="26">
        <v>14</v>
      </c>
      <c r="J12" s="26">
        <v>3.75</v>
      </c>
      <c r="K12" s="26">
        <v>3</v>
      </c>
      <c r="L12" s="26">
        <v>6.5</v>
      </c>
      <c r="M12" s="26">
        <v>6</v>
      </c>
      <c r="N12" s="26">
        <v>44.25</v>
      </c>
      <c r="O12" s="26">
        <v>50.3</v>
      </c>
      <c r="P12" s="10">
        <v>100</v>
      </c>
      <c r="Q12" s="22">
        <f t="shared" ref="Q12:Q17" si="1">(O12/P12)</f>
        <v>0.503</v>
      </c>
      <c r="R12" s="21">
        <f t="shared" si="0"/>
        <v>2</v>
      </c>
    </row>
    <row r="13" spans="1:129" ht="31.5" x14ac:dyDescent="0.25">
      <c r="A13" s="2">
        <v>3</v>
      </c>
      <c r="B13" s="2" t="s">
        <v>127</v>
      </c>
      <c r="C13" s="2" t="s">
        <v>59</v>
      </c>
      <c r="D13" s="20" t="s">
        <v>27</v>
      </c>
      <c r="E13" s="2" t="s">
        <v>128</v>
      </c>
      <c r="F13" s="2">
        <v>10</v>
      </c>
      <c r="G13" s="2" t="s">
        <v>30</v>
      </c>
      <c r="H13" s="27">
        <v>10</v>
      </c>
      <c r="I13" s="27">
        <v>10</v>
      </c>
      <c r="J13" s="27">
        <v>4</v>
      </c>
      <c r="K13" s="27">
        <v>3</v>
      </c>
      <c r="L13" s="27">
        <v>1</v>
      </c>
      <c r="M13" s="27">
        <v>3</v>
      </c>
      <c r="N13" s="27">
        <v>31</v>
      </c>
      <c r="O13" s="27">
        <v>35.200000000000003</v>
      </c>
      <c r="P13" s="10">
        <v>100</v>
      </c>
      <c r="Q13" s="22">
        <f t="shared" si="1"/>
        <v>0.35200000000000004</v>
      </c>
      <c r="R13" s="21">
        <f t="shared" si="0"/>
        <v>3</v>
      </c>
    </row>
    <row r="14" spans="1:129" ht="31.5" x14ac:dyDescent="0.25">
      <c r="A14" s="2">
        <v>4</v>
      </c>
      <c r="B14" s="2" t="s">
        <v>129</v>
      </c>
      <c r="C14" s="2" t="s">
        <v>59</v>
      </c>
      <c r="D14" s="20" t="s">
        <v>27</v>
      </c>
      <c r="E14" s="2" t="s">
        <v>126</v>
      </c>
      <c r="F14" s="2">
        <v>10</v>
      </c>
      <c r="G14" s="2" t="s">
        <v>30</v>
      </c>
      <c r="H14" s="27">
        <v>6</v>
      </c>
      <c r="I14" s="27">
        <v>13.5</v>
      </c>
      <c r="J14" s="27">
        <v>3.5</v>
      </c>
      <c r="K14" s="27">
        <v>2</v>
      </c>
      <c r="L14" s="27">
        <v>4</v>
      </c>
      <c r="M14" s="27">
        <v>1.5</v>
      </c>
      <c r="N14" s="27">
        <v>30.5</v>
      </c>
      <c r="O14" s="27">
        <v>34.700000000000003</v>
      </c>
      <c r="P14" s="10">
        <v>100</v>
      </c>
      <c r="Q14" s="22">
        <f t="shared" si="1"/>
        <v>0.34700000000000003</v>
      </c>
      <c r="R14" s="21">
        <f t="shared" si="0"/>
        <v>4</v>
      </c>
    </row>
    <row r="15" spans="1:129" ht="31.5" x14ac:dyDescent="0.25">
      <c r="A15" s="2">
        <v>5</v>
      </c>
      <c r="B15" s="2" t="s">
        <v>130</v>
      </c>
      <c r="C15" s="2" t="s">
        <v>59</v>
      </c>
      <c r="D15" s="20" t="s">
        <v>27</v>
      </c>
      <c r="E15" s="2" t="s">
        <v>126</v>
      </c>
      <c r="F15" s="2">
        <v>10</v>
      </c>
      <c r="G15" s="2" t="s">
        <v>30</v>
      </c>
      <c r="H15" s="27">
        <v>7</v>
      </c>
      <c r="I15" s="27">
        <v>10</v>
      </c>
      <c r="J15" s="27">
        <v>4</v>
      </c>
      <c r="K15" s="27">
        <v>2.5</v>
      </c>
      <c r="L15" s="27">
        <v>3</v>
      </c>
      <c r="M15" s="27">
        <v>2.5</v>
      </c>
      <c r="N15" s="27">
        <v>29</v>
      </c>
      <c r="O15" s="27">
        <v>33</v>
      </c>
      <c r="P15" s="10">
        <v>100</v>
      </c>
      <c r="Q15" s="22">
        <f t="shared" si="1"/>
        <v>0.33</v>
      </c>
      <c r="R15" s="21">
        <f t="shared" si="0"/>
        <v>5</v>
      </c>
    </row>
    <row r="16" spans="1:129" ht="31.5" x14ac:dyDescent="0.25">
      <c r="A16" s="2">
        <v>6</v>
      </c>
      <c r="B16" s="2" t="s">
        <v>131</v>
      </c>
      <c r="C16" s="2" t="s">
        <v>33</v>
      </c>
      <c r="D16" s="20" t="s">
        <v>27</v>
      </c>
      <c r="E16" s="2" t="s">
        <v>123</v>
      </c>
      <c r="F16" s="2">
        <v>10</v>
      </c>
      <c r="G16" s="2" t="s">
        <v>30</v>
      </c>
      <c r="H16" s="27">
        <v>8</v>
      </c>
      <c r="I16" s="27">
        <v>13.5</v>
      </c>
      <c r="J16" s="27">
        <v>2</v>
      </c>
      <c r="K16" s="27">
        <v>2.5</v>
      </c>
      <c r="L16" s="27">
        <v>0.75</v>
      </c>
      <c r="M16" s="27">
        <v>2</v>
      </c>
      <c r="N16" s="27">
        <v>28.75</v>
      </c>
      <c r="O16" s="27">
        <v>32.700000000000003</v>
      </c>
      <c r="P16" s="10">
        <v>100</v>
      </c>
      <c r="Q16" s="22">
        <f t="shared" si="1"/>
        <v>0.32700000000000001</v>
      </c>
      <c r="R16" s="21">
        <f t="shared" si="0"/>
        <v>6</v>
      </c>
    </row>
    <row r="17" spans="1:18" ht="31.5" x14ac:dyDescent="0.25">
      <c r="A17" s="2">
        <v>7</v>
      </c>
      <c r="B17" s="2" t="s">
        <v>132</v>
      </c>
      <c r="C17" s="2" t="s">
        <v>33</v>
      </c>
      <c r="D17" s="20" t="s">
        <v>27</v>
      </c>
      <c r="E17" s="2" t="s">
        <v>133</v>
      </c>
      <c r="F17" s="2">
        <v>10</v>
      </c>
      <c r="G17" s="2" t="s">
        <v>30</v>
      </c>
      <c r="H17" s="27">
        <v>7</v>
      </c>
      <c r="I17" s="27">
        <v>13.5</v>
      </c>
      <c r="J17" s="27">
        <v>2.5</v>
      </c>
      <c r="K17" s="27">
        <v>0</v>
      </c>
      <c r="L17" s="27">
        <v>0</v>
      </c>
      <c r="M17" s="27">
        <v>0</v>
      </c>
      <c r="N17" s="27">
        <v>23</v>
      </c>
      <c r="O17" s="27">
        <v>26</v>
      </c>
      <c r="P17" s="10">
        <v>100</v>
      </c>
      <c r="Q17" s="22">
        <f t="shared" si="1"/>
        <v>0.26</v>
      </c>
      <c r="R17" s="21">
        <f t="shared" si="0"/>
        <v>7</v>
      </c>
    </row>
    <row r="18" spans="1:18" ht="15.75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</sheetData>
  <mergeCells count="8">
    <mergeCell ref="A8:R8"/>
    <mergeCell ref="A9:R9"/>
    <mergeCell ref="C1:R1"/>
    <mergeCell ref="P2:R2"/>
    <mergeCell ref="A3:R3"/>
    <mergeCell ref="A5:R5"/>
    <mergeCell ref="A6:R6"/>
    <mergeCell ref="A7:R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6"/>
  <sheetViews>
    <sheetView tabSelected="1" topLeftCell="A4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73.42578125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8" width="8.7109375" bestFit="1" customWidth="1"/>
    <col min="9" max="9" width="8.7109375" customWidth="1"/>
    <col min="10" max="11" width="10.5703125" customWidth="1"/>
    <col min="12" max="12" width="10.42578125" customWidth="1"/>
    <col min="13" max="14" width="11.5703125" customWidth="1"/>
    <col min="15" max="15" width="17.85546875" customWidth="1"/>
    <col min="16" max="16" width="17.42578125" customWidth="1"/>
    <col min="17" max="17" width="20.28515625" customWidth="1"/>
    <col min="18" max="18" width="14.42578125" customWidth="1"/>
    <col min="19" max="19" width="12.85546875" customWidth="1"/>
  </cols>
  <sheetData>
    <row r="1" spans="1:130" ht="81.75" customHeight="1" x14ac:dyDescent="0.3">
      <c r="C1" s="35" t="s">
        <v>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28.5" customHeight="1" x14ac:dyDescent="0.3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6" t="s">
        <v>21</v>
      </c>
      <c r="R2" s="36"/>
      <c r="S2" s="3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ht="26.25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31.5" customHeight="1" x14ac:dyDescent="0.25">
      <c r="A5" s="38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35.450000000000003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45.75" customHeight="1" x14ac:dyDescent="0.25">
      <c r="A7" s="38" t="s">
        <v>38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s="18" customFormat="1" ht="33.75" customHeight="1" x14ac:dyDescent="0.25">
      <c r="A8" s="32" t="s">
        <v>120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53.25" customHeight="1" x14ac:dyDescent="0.25">
      <c r="A9" s="40" t="s">
        <v>155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87" customHeight="1" x14ac:dyDescent="0.25">
      <c r="A10" s="2" t="s">
        <v>0</v>
      </c>
      <c r="B10" s="2" t="s">
        <v>28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50</v>
      </c>
      <c r="I10" s="10" t="s">
        <v>51</v>
      </c>
      <c r="J10" s="10" t="s">
        <v>77</v>
      </c>
      <c r="K10" s="10" t="s">
        <v>78</v>
      </c>
      <c r="L10" s="10" t="s">
        <v>105</v>
      </c>
      <c r="M10" s="10" t="s">
        <v>124</v>
      </c>
      <c r="N10" s="10" t="s">
        <v>135</v>
      </c>
      <c r="O10" s="10" t="s">
        <v>53</v>
      </c>
      <c r="P10" s="10" t="s">
        <v>17</v>
      </c>
      <c r="Q10" s="10" t="s">
        <v>15</v>
      </c>
      <c r="R10" s="10" t="s">
        <v>11</v>
      </c>
      <c r="S10" s="10" t="s">
        <v>16</v>
      </c>
    </row>
    <row r="11" spans="1:130" s="5" customFormat="1" ht="31.5" x14ac:dyDescent="0.25">
      <c r="A11" s="2">
        <v>1</v>
      </c>
      <c r="B11" s="2" t="s">
        <v>134</v>
      </c>
      <c r="C11" s="2" t="s">
        <v>80</v>
      </c>
      <c r="D11" s="2" t="s">
        <v>27</v>
      </c>
      <c r="E11" s="2">
        <v>11</v>
      </c>
      <c r="F11" s="2">
        <v>11</v>
      </c>
      <c r="G11" s="10" t="s">
        <v>43</v>
      </c>
      <c r="H11" s="26">
        <v>15</v>
      </c>
      <c r="I11" s="26">
        <v>12</v>
      </c>
      <c r="J11" s="26">
        <v>3.75</v>
      </c>
      <c r="K11" s="26">
        <v>3</v>
      </c>
      <c r="L11" s="26">
        <v>4.5</v>
      </c>
      <c r="M11" s="26">
        <v>11</v>
      </c>
      <c r="N11" s="26">
        <v>4.5</v>
      </c>
      <c r="O11" s="26">
        <v>53.75</v>
      </c>
      <c r="P11" s="26">
        <v>51.7</v>
      </c>
      <c r="Q11" s="10">
        <v>100</v>
      </c>
      <c r="R11" s="22">
        <f>(P11/Q11)</f>
        <v>0.51700000000000002</v>
      </c>
      <c r="S11" s="21">
        <f>RANK(R11,$R$11:$R$25)</f>
        <v>1</v>
      </c>
    </row>
    <row r="12" spans="1:130" s="5" customFormat="1" ht="31.5" x14ac:dyDescent="0.25">
      <c r="A12" s="2">
        <v>2</v>
      </c>
      <c r="B12" s="2" t="s">
        <v>136</v>
      </c>
      <c r="C12" s="2" t="s">
        <v>33</v>
      </c>
      <c r="D12" s="2" t="s">
        <v>27</v>
      </c>
      <c r="E12" s="2" t="s">
        <v>137</v>
      </c>
      <c r="F12" s="2">
        <v>11</v>
      </c>
      <c r="G12" s="2" t="s">
        <v>36</v>
      </c>
      <c r="H12" s="26">
        <v>11</v>
      </c>
      <c r="I12" s="26">
        <v>14</v>
      </c>
      <c r="J12" s="26">
        <v>4.5</v>
      </c>
      <c r="K12" s="26">
        <v>2.5</v>
      </c>
      <c r="L12" s="26">
        <v>3.75</v>
      </c>
      <c r="M12" s="26">
        <v>7</v>
      </c>
      <c r="N12" s="26">
        <v>1.5</v>
      </c>
      <c r="O12" s="26">
        <v>44.25</v>
      </c>
      <c r="P12" s="26">
        <v>42.5</v>
      </c>
      <c r="Q12" s="10">
        <v>100</v>
      </c>
      <c r="R12" s="22">
        <f>(P12/Q12)</f>
        <v>0.42499999999999999</v>
      </c>
      <c r="S12" s="21">
        <f>RANK(R12,$R$11:$R$25)</f>
        <v>2</v>
      </c>
    </row>
    <row r="13" spans="1:130" ht="37.5" customHeight="1" x14ac:dyDescent="0.25">
      <c r="A13" s="2">
        <v>3</v>
      </c>
      <c r="B13" s="2" t="s">
        <v>139</v>
      </c>
      <c r="C13" s="2" t="s">
        <v>59</v>
      </c>
      <c r="D13" s="20" t="s">
        <v>27</v>
      </c>
      <c r="E13" s="2" t="s">
        <v>140</v>
      </c>
      <c r="F13" s="2">
        <v>11</v>
      </c>
      <c r="G13" s="2" t="s">
        <v>36</v>
      </c>
      <c r="H13" s="27">
        <v>12</v>
      </c>
      <c r="I13" s="27">
        <v>14.5</v>
      </c>
      <c r="J13" s="27">
        <v>4</v>
      </c>
      <c r="K13" s="27">
        <v>2</v>
      </c>
      <c r="L13" s="27">
        <v>4.75</v>
      </c>
      <c r="M13" s="27">
        <v>5.5</v>
      </c>
      <c r="N13" s="27">
        <v>1</v>
      </c>
      <c r="O13" s="27">
        <v>43.75</v>
      </c>
      <c r="P13" s="27">
        <v>42</v>
      </c>
      <c r="Q13" s="10">
        <v>100</v>
      </c>
      <c r="R13" s="22">
        <f>(P13/Q13)</f>
        <v>0.42</v>
      </c>
      <c r="S13" s="21">
        <f>RANK(R13,$R$11:$R$25)</f>
        <v>3</v>
      </c>
    </row>
    <row r="14" spans="1:130" ht="47.25" x14ac:dyDescent="0.25">
      <c r="A14" s="2">
        <v>4</v>
      </c>
      <c r="B14" s="2" t="s">
        <v>141</v>
      </c>
      <c r="C14" s="2" t="s">
        <v>34</v>
      </c>
      <c r="D14" s="20" t="s">
        <v>27</v>
      </c>
      <c r="E14" s="20" t="s">
        <v>137</v>
      </c>
      <c r="F14" s="2">
        <v>11</v>
      </c>
      <c r="G14" s="2" t="s">
        <v>30</v>
      </c>
      <c r="H14" s="27">
        <v>11</v>
      </c>
      <c r="I14" s="27">
        <v>12.5</v>
      </c>
      <c r="J14" s="27">
        <v>5.5</v>
      </c>
      <c r="K14" s="27">
        <v>2</v>
      </c>
      <c r="L14" s="27">
        <v>2.5</v>
      </c>
      <c r="M14" s="27">
        <v>6.5</v>
      </c>
      <c r="N14" s="27">
        <v>2.5</v>
      </c>
      <c r="O14" s="27">
        <v>42.5</v>
      </c>
      <c r="P14" s="27">
        <v>40.9</v>
      </c>
      <c r="Q14" s="10">
        <v>100</v>
      </c>
      <c r="R14" s="22">
        <f>(P14/Q14)</f>
        <v>0.40899999999999997</v>
      </c>
      <c r="S14" s="21">
        <f>RANK(R14,$R$11:$R$25)</f>
        <v>4</v>
      </c>
    </row>
    <row r="15" spans="1:130" ht="31.5" x14ac:dyDescent="0.25">
      <c r="A15" s="2">
        <v>7</v>
      </c>
      <c r="B15" s="2" t="s">
        <v>138</v>
      </c>
      <c r="C15" s="2" t="s">
        <v>31</v>
      </c>
      <c r="D15" s="20" t="s">
        <v>27</v>
      </c>
      <c r="E15" s="20">
        <v>11</v>
      </c>
      <c r="F15" s="2">
        <v>11</v>
      </c>
      <c r="G15" s="2" t="s">
        <v>30</v>
      </c>
      <c r="H15" s="27">
        <v>16</v>
      </c>
      <c r="I15" s="27">
        <v>11</v>
      </c>
      <c r="J15" s="27">
        <v>3.5</v>
      </c>
      <c r="K15" s="27">
        <v>3.5</v>
      </c>
      <c r="L15" s="27">
        <v>3.25</v>
      </c>
      <c r="M15" s="27">
        <v>4</v>
      </c>
      <c r="N15" s="27">
        <v>1</v>
      </c>
      <c r="O15" s="27">
        <v>42.25</v>
      </c>
      <c r="P15" s="27">
        <v>40.6</v>
      </c>
      <c r="Q15" s="10">
        <v>100</v>
      </c>
      <c r="R15" s="22">
        <f>(P15/Q15)</f>
        <v>0.40600000000000003</v>
      </c>
      <c r="S15" s="21">
        <f>RANK(R15,$R$11:$R$25)</f>
        <v>5</v>
      </c>
    </row>
    <row r="16" spans="1:130" ht="31.5" x14ac:dyDescent="0.25">
      <c r="A16" s="2">
        <v>5</v>
      </c>
      <c r="B16" s="2" t="s">
        <v>143</v>
      </c>
      <c r="C16" s="2" t="s">
        <v>59</v>
      </c>
      <c r="D16" s="20" t="s">
        <v>27</v>
      </c>
      <c r="E16" s="2" t="s">
        <v>140</v>
      </c>
      <c r="F16" s="2">
        <v>11</v>
      </c>
      <c r="G16" s="2" t="s">
        <v>30</v>
      </c>
      <c r="H16" s="27">
        <v>7</v>
      </c>
      <c r="I16" s="27">
        <v>12</v>
      </c>
      <c r="J16" s="27">
        <v>4.25</v>
      </c>
      <c r="K16" s="27">
        <v>2.5</v>
      </c>
      <c r="L16" s="27">
        <v>4</v>
      </c>
      <c r="M16" s="27">
        <v>10.5</v>
      </c>
      <c r="N16" s="27">
        <v>1.5</v>
      </c>
      <c r="O16" s="27">
        <v>41.75</v>
      </c>
      <c r="P16" s="27">
        <v>40.1</v>
      </c>
      <c r="Q16" s="10">
        <v>100</v>
      </c>
      <c r="R16" s="22">
        <f>(P16/Q16)</f>
        <v>0.40100000000000002</v>
      </c>
      <c r="S16" s="21">
        <f>RANK(R16,$R$11:$R$25)</f>
        <v>6</v>
      </c>
    </row>
    <row r="17" spans="1:19" ht="47.25" x14ac:dyDescent="0.25">
      <c r="A17" s="2">
        <v>6</v>
      </c>
      <c r="B17" s="2" t="s">
        <v>144</v>
      </c>
      <c r="C17" s="2" t="s">
        <v>64</v>
      </c>
      <c r="D17" s="20" t="s">
        <v>29</v>
      </c>
      <c r="E17" s="2" t="s">
        <v>145</v>
      </c>
      <c r="F17" s="2">
        <v>11</v>
      </c>
      <c r="G17" s="2" t="s">
        <v>30</v>
      </c>
      <c r="H17" s="27">
        <v>15</v>
      </c>
      <c r="I17" s="27">
        <v>7.5</v>
      </c>
      <c r="J17" s="27">
        <v>3.75</v>
      </c>
      <c r="K17" s="27">
        <v>2</v>
      </c>
      <c r="L17" s="27">
        <v>2.75</v>
      </c>
      <c r="M17" s="27">
        <v>8.5</v>
      </c>
      <c r="N17" s="27">
        <v>2</v>
      </c>
      <c r="O17" s="27">
        <v>41.5</v>
      </c>
      <c r="P17" s="27">
        <v>39.9</v>
      </c>
      <c r="Q17" s="10">
        <v>100</v>
      </c>
      <c r="R17" s="22">
        <f>(P17/Q17)</f>
        <v>0.39899999999999997</v>
      </c>
      <c r="S17" s="21">
        <f>RANK(R17,$R$11:$R$25)</f>
        <v>7</v>
      </c>
    </row>
    <row r="18" spans="1:19" ht="47.25" x14ac:dyDescent="0.25">
      <c r="A18" s="2">
        <v>8</v>
      </c>
      <c r="B18" s="2" t="s">
        <v>146</v>
      </c>
      <c r="C18" s="2" t="s">
        <v>34</v>
      </c>
      <c r="D18" s="20" t="s">
        <v>27</v>
      </c>
      <c r="E18" s="20" t="s">
        <v>137</v>
      </c>
      <c r="F18" s="2">
        <v>11</v>
      </c>
      <c r="G18" s="2" t="s">
        <v>30</v>
      </c>
      <c r="H18" s="27">
        <v>14</v>
      </c>
      <c r="I18" s="27">
        <v>10</v>
      </c>
      <c r="J18" s="27">
        <v>3.25</v>
      </c>
      <c r="K18" s="27">
        <v>2.5</v>
      </c>
      <c r="L18" s="27">
        <v>3.5</v>
      </c>
      <c r="M18" s="27">
        <v>4</v>
      </c>
      <c r="N18" s="27">
        <v>0</v>
      </c>
      <c r="O18" s="27">
        <v>37.25</v>
      </c>
      <c r="P18" s="27">
        <v>35.799999999999997</v>
      </c>
      <c r="Q18" s="10">
        <v>100</v>
      </c>
      <c r="R18" s="22">
        <f>(P18/Q18)</f>
        <v>0.35799999999999998</v>
      </c>
      <c r="S18" s="21">
        <f>RANK(R18,$R$11:$R$25)</f>
        <v>8</v>
      </c>
    </row>
    <row r="19" spans="1:19" ht="31.5" x14ac:dyDescent="0.25">
      <c r="A19" s="2">
        <v>9</v>
      </c>
      <c r="B19" s="2" t="s">
        <v>147</v>
      </c>
      <c r="C19" s="2" t="s">
        <v>31</v>
      </c>
      <c r="D19" s="20" t="s">
        <v>27</v>
      </c>
      <c r="E19" s="20">
        <v>11</v>
      </c>
      <c r="F19" s="2">
        <v>11</v>
      </c>
      <c r="G19" s="2" t="s">
        <v>30</v>
      </c>
      <c r="H19" s="27">
        <v>11</v>
      </c>
      <c r="I19" s="27">
        <v>11</v>
      </c>
      <c r="J19" s="27">
        <v>3.75</v>
      </c>
      <c r="K19" s="27">
        <v>2</v>
      </c>
      <c r="L19" s="27">
        <v>2.5</v>
      </c>
      <c r="M19" s="27">
        <v>3.5</v>
      </c>
      <c r="N19" s="27">
        <v>3</v>
      </c>
      <c r="O19" s="27">
        <v>36.75</v>
      </c>
      <c r="P19" s="27">
        <v>35.299999999999997</v>
      </c>
      <c r="Q19" s="10">
        <v>100</v>
      </c>
      <c r="R19" s="22">
        <f>(P19/Q19)</f>
        <v>0.35299999999999998</v>
      </c>
      <c r="S19" s="21">
        <f>RANK(R19,$R$11:$R$25)</f>
        <v>9</v>
      </c>
    </row>
    <row r="20" spans="1:19" ht="47.25" x14ac:dyDescent="0.25">
      <c r="A20" s="2">
        <v>10</v>
      </c>
      <c r="B20" s="2" t="s">
        <v>148</v>
      </c>
      <c r="C20" s="2" t="s">
        <v>34</v>
      </c>
      <c r="D20" s="20" t="s">
        <v>27</v>
      </c>
      <c r="E20" s="20" t="s">
        <v>137</v>
      </c>
      <c r="F20" s="2">
        <v>11</v>
      </c>
      <c r="G20" s="2" t="s">
        <v>30</v>
      </c>
      <c r="H20" s="27">
        <v>12</v>
      </c>
      <c r="I20" s="27">
        <v>8.5</v>
      </c>
      <c r="J20" s="27">
        <v>3.75</v>
      </c>
      <c r="K20" s="27">
        <v>2.5</v>
      </c>
      <c r="L20" s="27">
        <v>2.5</v>
      </c>
      <c r="M20" s="27">
        <v>3.5</v>
      </c>
      <c r="N20" s="27">
        <v>3</v>
      </c>
      <c r="O20" s="27">
        <v>35.75</v>
      </c>
      <c r="P20" s="27">
        <v>34.4</v>
      </c>
      <c r="Q20" s="10">
        <v>100</v>
      </c>
      <c r="R20" s="22">
        <f>(P20/Q20)</f>
        <v>0.34399999999999997</v>
      </c>
      <c r="S20" s="21">
        <f>RANK(R20,$R$11:$R$25)</f>
        <v>10</v>
      </c>
    </row>
    <row r="21" spans="1:19" ht="47.25" x14ac:dyDescent="0.25">
      <c r="A21" s="2">
        <v>11</v>
      </c>
      <c r="B21" s="2" t="s">
        <v>149</v>
      </c>
      <c r="C21" s="2" t="s">
        <v>64</v>
      </c>
      <c r="D21" s="20" t="s">
        <v>29</v>
      </c>
      <c r="E21" s="2" t="s">
        <v>145</v>
      </c>
      <c r="F21" s="2">
        <v>11</v>
      </c>
      <c r="G21" s="2" t="s">
        <v>30</v>
      </c>
      <c r="H21" s="27">
        <v>12</v>
      </c>
      <c r="I21" s="27">
        <v>9</v>
      </c>
      <c r="J21" s="27">
        <v>4</v>
      </c>
      <c r="K21" s="27">
        <v>2</v>
      </c>
      <c r="L21" s="27">
        <v>2.5</v>
      </c>
      <c r="M21" s="27">
        <v>4.5</v>
      </c>
      <c r="N21" s="27">
        <v>1</v>
      </c>
      <c r="O21" s="27">
        <v>35</v>
      </c>
      <c r="P21" s="27">
        <v>33.700000000000003</v>
      </c>
      <c r="Q21" s="10">
        <v>100</v>
      </c>
      <c r="R21" s="22">
        <f>(P21/Q21)</f>
        <v>0.33700000000000002</v>
      </c>
      <c r="S21" s="21">
        <f>RANK(R21,$R$11:$R$25)</f>
        <v>11</v>
      </c>
    </row>
    <row r="22" spans="1:19" ht="31.5" x14ac:dyDescent="0.25">
      <c r="A22" s="2">
        <v>12</v>
      </c>
      <c r="B22" s="2" t="s">
        <v>150</v>
      </c>
      <c r="C22" s="2" t="s">
        <v>33</v>
      </c>
      <c r="D22" s="20" t="s">
        <v>27</v>
      </c>
      <c r="E22" s="2" t="s">
        <v>151</v>
      </c>
      <c r="F22" s="2">
        <v>11</v>
      </c>
      <c r="G22" s="2" t="s">
        <v>30</v>
      </c>
      <c r="H22" s="27">
        <v>13</v>
      </c>
      <c r="I22" s="27">
        <v>8.5</v>
      </c>
      <c r="J22" s="27">
        <v>4</v>
      </c>
      <c r="K22" s="27">
        <v>1.5</v>
      </c>
      <c r="L22" s="27">
        <v>1.5</v>
      </c>
      <c r="M22" s="27">
        <v>4.5</v>
      </c>
      <c r="N22" s="27">
        <v>0.5</v>
      </c>
      <c r="O22" s="27">
        <v>33.5</v>
      </c>
      <c r="P22" s="27">
        <v>32.200000000000003</v>
      </c>
      <c r="Q22" s="10">
        <v>100</v>
      </c>
      <c r="R22" s="22">
        <f>(P22/Q22)</f>
        <v>0.32200000000000001</v>
      </c>
      <c r="S22" s="21">
        <f>RANK(R22,$R$11:$R$25)</f>
        <v>12</v>
      </c>
    </row>
    <row r="23" spans="1:19" ht="31.5" x14ac:dyDescent="0.25">
      <c r="A23" s="2">
        <v>13</v>
      </c>
      <c r="B23" s="2" t="s">
        <v>152</v>
      </c>
      <c r="C23" s="2" t="s">
        <v>33</v>
      </c>
      <c r="D23" s="20" t="s">
        <v>27</v>
      </c>
      <c r="E23" s="2" t="s">
        <v>151</v>
      </c>
      <c r="F23" s="2">
        <v>11</v>
      </c>
      <c r="G23" s="2" t="s">
        <v>30</v>
      </c>
      <c r="H23" s="27">
        <v>9</v>
      </c>
      <c r="I23" s="27">
        <v>11</v>
      </c>
      <c r="J23" s="27">
        <v>3.5</v>
      </c>
      <c r="K23" s="27">
        <v>2.5</v>
      </c>
      <c r="L23" s="27">
        <v>0.75</v>
      </c>
      <c r="M23" s="27">
        <v>4</v>
      </c>
      <c r="N23" s="27">
        <v>2</v>
      </c>
      <c r="O23" s="27">
        <v>32.75</v>
      </c>
      <c r="P23" s="27">
        <v>31.5</v>
      </c>
      <c r="Q23" s="10">
        <v>100</v>
      </c>
      <c r="R23" s="22">
        <f>(P23/Q23)</f>
        <v>0.315</v>
      </c>
      <c r="S23" s="21">
        <f>RANK(R23,$R$11:$R$25)</f>
        <v>13</v>
      </c>
    </row>
    <row r="24" spans="1:19" ht="31.5" x14ac:dyDescent="0.25">
      <c r="A24" s="2">
        <v>14</v>
      </c>
      <c r="B24" s="2" t="s">
        <v>153</v>
      </c>
      <c r="C24" s="2" t="s">
        <v>80</v>
      </c>
      <c r="D24" s="20" t="s">
        <v>27</v>
      </c>
      <c r="E24" s="2">
        <v>11</v>
      </c>
      <c r="F24" s="2">
        <v>11</v>
      </c>
      <c r="G24" s="2" t="s">
        <v>30</v>
      </c>
      <c r="H24" s="27">
        <v>11</v>
      </c>
      <c r="I24" s="27">
        <v>6.5</v>
      </c>
      <c r="J24" s="27">
        <v>4</v>
      </c>
      <c r="K24" s="27">
        <v>3</v>
      </c>
      <c r="L24" s="27">
        <v>1.75</v>
      </c>
      <c r="M24" s="27">
        <v>4.5</v>
      </c>
      <c r="N24" s="27">
        <v>1</v>
      </c>
      <c r="O24" s="27">
        <v>31.75</v>
      </c>
      <c r="P24" s="27">
        <v>30.5</v>
      </c>
      <c r="Q24" s="10">
        <v>100</v>
      </c>
      <c r="R24" s="22">
        <f>(P24/Q24)</f>
        <v>0.30499999999999999</v>
      </c>
      <c r="S24" s="21">
        <f>RANK(R24,$R$11:$R$25)</f>
        <v>14</v>
      </c>
    </row>
    <row r="25" spans="1:19" ht="47.25" x14ac:dyDescent="0.25">
      <c r="A25" s="2">
        <v>15</v>
      </c>
      <c r="B25" s="2" t="s">
        <v>154</v>
      </c>
      <c r="C25" s="2" t="s">
        <v>34</v>
      </c>
      <c r="D25" s="20" t="s">
        <v>27</v>
      </c>
      <c r="E25" s="20" t="s">
        <v>151</v>
      </c>
      <c r="F25" s="2">
        <v>11</v>
      </c>
      <c r="G25" s="2" t="s">
        <v>30</v>
      </c>
      <c r="H25" s="27">
        <v>10</v>
      </c>
      <c r="I25" s="27">
        <v>11</v>
      </c>
      <c r="J25" s="27">
        <v>3.25</v>
      </c>
      <c r="K25" s="27">
        <v>1</v>
      </c>
      <c r="L25" s="27">
        <v>1.5</v>
      </c>
      <c r="M25" s="27">
        <v>2</v>
      </c>
      <c r="N25" s="27">
        <v>2</v>
      </c>
      <c r="O25" s="27">
        <v>30.75</v>
      </c>
      <c r="P25" s="27">
        <v>29.6</v>
      </c>
      <c r="Q25" s="10">
        <v>100</v>
      </c>
      <c r="R25" s="22">
        <f>(P25/Q25)</f>
        <v>0.29600000000000004</v>
      </c>
      <c r="S25" s="21">
        <f>RANK(R25,$R$11:$R$25)</f>
        <v>15</v>
      </c>
    </row>
    <row r="26" spans="1:19" ht="15.75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2023-12-04T12:55:02Z</dcterms:modified>
</cp:coreProperties>
</file>