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320" windowHeight="775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класс'!$A$10:$P$10</definedName>
  </definedNames>
  <calcPr calcId="162913"/>
</workbook>
</file>

<file path=xl/calcChain.xml><?xml version="1.0" encoding="utf-8"?>
<calcChain xmlns="http://schemas.openxmlformats.org/spreadsheetml/2006/main">
  <c r="O21" i="1" l="1"/>
  <c r="O19" i="2" l="1"/>
  <c r="Q19" i="2" s="1"/>
  <c r="O17" i="2"/>
  <c r="Q17" i="2" s="1"/>
  <c r="O14" i="2"/>
  <c r="Q14" i="2" s="1"/>
  <c r="O15" i="2"/>
  <c r="Q15" i="2" s="1"/>
  <c r="O21" i="2"/>
  <c r="Q21" i="2" s="1"/>
  <c r="O18" i="2"/>
  <c r="Q18" i="2" s="1"/>
  <c r="O12" i="2"/>
  <c r="Q12" i="2" s="1"/>
  <c r="O16" i="2"/>
  <c r="Q16" i="2" s="1"/>
  <c r="O13" i="2"/>
  <c r="Q13" i="2" s="1"/>
  <c r="O20" i="2"/>
  <c r="Q20" i="2" s="1"/>
  <c r="O15" i="1"/>
  <c r="Q15" i="1" s="1"/>
  <c r="O11" i="1"/>
  <c r="Q11" i="1" s="1"/>
  <c r="O17" i="1"/>
  <c r="Q17" i="1" s="1"/>
  <c r="O20" i="1"/>
  <c r="Q20" i="1" s="1"/>
  <c r="O12" i="1"/>
  <c r="Q12" i="1" s="1"/>
  <c r="O23" i="1"/>
  <c r="Q23" i="1" s="1"/>
  <c r="O16" i="1"/>
  <c r="Q16" i="1" s="1"/>
  <c r="O18" i="1"/>
  <c r="Q18" i="1" s="1"/>
  <c r="Q21" i="1"/>
  <c r="O14" i="1"/>
  <c r="Q14" i="1" s="1"/>
  <c r="O22" i="1"/>
  <c r="Q22" i="1" s="1"/>
  <c r="O13" i="1"/>
  <c r="Q13" i="1" s="1"/>
  <c r="O19" i="1"/>
  <c r="Q19" i="1" s="1"/>
  <c r="O24" i="1"/>
  <c r="Q24" i="1" s="1"/>
  <c r="O20" i="4"/>
  <c r="Q20" i="4" s="1"/>
  <c r="O12" i="4"/>
  <c r="Q12" i="4" s="1"/>
  <c r="O15" i="4"/>
  <c r="Q15" i="4" s="1"/>
  <c r="O14" i="4"/>
  <c r="Q14" i="4" s="1"/>
  <c r="O18" i="4"/>
  <c r="Q18" i="4" s="1"/>
  <c r="O13" i="4"/>
  <c r="Q13" i="4" s="1"/>
  <c r="O22" i="4"/>
  <c r="Q22" i="4" s="1"/>
  <c r="O21" i="4"/>
  <c r="Q21" i="4" s="1"/>
  <c r="O19" i="4"/>
  <c r="Q19" i="4" s="1"/>
  <c r="O17" i="4"/>
  <c r="Q17" i="4" s="1"/>
  <c r="O16" i="4"/>
  <c r="Q16" i="4" s="1"/>
  <c r="O24" i="4"/>
  <c r="Q24" i="4" s="1"/>
  <c r="O23" i="4"/>
  <c r="Q23" i="4" s="1"/>
  <c r="O11" i="4"/>
  <c r="R24" i="1" l="1"/>
  <c r="R19" i="1"/>
  <c r="R13" i="1"/>
  <c r="R14" i="1"/>
  <c r="R18" i="1"/>
  <c r="R23" i="1"/>
  <c r="R20" i="1"/>
  <c r="R11" i="1"/>
  <c r="R22" i="1"/>
  <c r="R21" i="1"/>
  <c r="R16" i="1"/>
  <c r="R12" i="1"/>
  <c r="R17" i="1"/>
  <c r="R15" i="1"/>
  <c r="O17" i="3"/>
  <c r="O15" i="3"/>
  <c r="O13" i="3"/>
  <c r="O19" i="3"/>
  <c r="O18" i="3"/>
  <c r="O20" i="3"/>
  <c r="O14" i="3"/>
  <c r="O12" i="3"/>
  <c r="O16" i="3"/>
  <c r="O11" i="3"/>
  <c r="O11" i="2"/>
  <c r="O15" i="5"/>
  <c r="O12" i="5"/>
  <c r="O11" i="5"/>
  <c r="O21" i="5"/>
  <c r="O19" i="5"/>
  <c r="O20" i="5"/>
  <c r="O18" i="5"/>
  <c r="O16" i="5"/>
  <c r="O17" i="5"/>
  <c r="O22" i="5"/>
  <c r="O14" i="5"/>
  <c r="O13" i="5"/>
  <c r="Q11" i="3" l="1"/>
  <c r="Q17" i="3"/>
  <c r="Q15" i="3"/>
  <c r="Q13" i="3"/>
  <c r="Q19" i="3"/>
  <c r="Q18" i="3"/>
  <c r="Q20" i="3"/>
  <c r="Q14" i="3"/>
  <c r="Q12" i="3"/>
  <c r="Q16" i="3"/>
  <c r="R17" i="3" l="1"/>
  <c r="R13" i="3"/>
  <c r="R16" i="3"/>
  <c r="R14" i="3"/>
  <c r="R20" i="3"/>
  <c r="R18" i="3"/>
  <c r="R15" i="3"/>
  <c r="R12" i="3"/>
  <c r="R19" i="3"/>
  <c r="R11" i="3"/>
  <c r="Q14" i="5"/>
  <c r="Q22" i="5"/>
  <c r="Q17" i="5"/>
  <c r="Q16" i="5"/>
  <c r="Q18" i="5"/>
  <c r="Q20" i="5"/>
  <c r="Q19" i="5"/>
  <c r="Q21" i="5"/>
  <c r="Q11" i="5"/>
  <c r="Q12" i="5"/>
  <c r="Q15" i="5"/>
  <c r="Q13" i="5"/>
  <c r="Q11" i="4"/>
  <c r="R13" i="4" s="1"/>
  <c r="Q11" i="2"/>
  <c r="R11" i="2" l="1"/>
  <c r="R13" i="2"/>
  <c r="R15" i="2"/>
  <c r="R14" i="2"/>
  <c r="R19" i="2"/>
  <c r="R16" i="2"/>
  <c r="R12" i="2"/>
  <c r="R18" i="2"/>
  <c r="R21" i="2"/>
  <c r="R20" i="2"/>
  <c r="R17" i="2"/>
  <c r="R11" i="4"/>
  <c r="R21" i="4"/>
  <c r="R24" i="4"/>
  <c r="R12" i="4"/>
  <c r="R19" i="4"/>
  <c r="R18" i="4"/>
  <c r="R20" i="4"/>
  <c r="R23" i="4"/>
  <c r="R17" i="4"/>
  <c r="R14" i="4"/>
  <c r="R16" i="4"/>
  <c r="R22" i="4"/>
  <c r="R15" i="4"/>
  <c r="R15" i="5"/>
  <c r="R11" i="5"/>
  <c r="R19" i="5"/>
  <c r="R18" i="5"/>
  <c r="R14" i="5"/>
  <c r="R13" i="5"/>
  <c r="R12" i="5"/>
  <c r="R20" i="5"/>
  <c r="R16" i="5"/>
  <c r="R22" i="5"/>
  <c r="R17" i="5"/>
  <c r="R21" i="5"/>
</calcChain>
</file>

<file path=xl/sharedStrings.xml><?xml version="1.0" encoding="utf-8"?>
<sst xmlns="http://schemas.openxmlformats.org/spreadsheetml/2006/main" count="238" uniqueCount="99">
  <si>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</si>
  <si>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</si>
  <si>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</si>
  <si>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</si>
  <si>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</si>
  <si>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</si>
  <si>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</si>
  <si>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</si>
  <si>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</si>
  <si>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</si>
  <si>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</si>
  <si>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</si>
  <si>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</si>
  <si>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</si>
  <si>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</si>
  <si>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</si>
  <si>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</si>
  <si>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</si>
  <si>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</si>
  <si>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</si>
  <si>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</si>
  <si>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</si>
  <si>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</si>
  <si>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</si>
  <si>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t>7 задание</t>
  </si>
  <si>
    <t>8 задание</t>
  </si>
  <si>
    <t>9 задание</t>
  </si>
  <si>
    <t>6 задание</t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</si>
  <si>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Русский язык_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</si>
  <si>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27.11.2019_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</si>
  <si>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_Русский язык_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</si>
  <si>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__27.11.2019________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</si>
  <si>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__27.11.2019___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</si>
  <si>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__27.11.2019_______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</si>
  <si>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_________27.11.2019___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</si>
  <si>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>РЯ 7-14</t>
  </si>
  <si>
    <t>РЯ 7-15</t>
  </si>
  <si>
    <t>РЯ 7-13</t>
  </si>
  <si>
    <t>РЯ 7-12</t>
  </si>
  <si>
    <t>РЯ 7-11</t>
  </si>
  <si>
    <t>РЯ 7-10</t>
  </si>
  <si>
    <t>РЯ 7-09</t>
  </si>
  <si>
    <t>РЯ 7-08</t>
  </si>
  <si>
    <t>РЯ 7-07</t>
  </si>
  <si>
    <t>РЯ 7-05</t>
  </si>
  <si>
    <t>РЯ 7-04</t>
  </si>
  <si>
    <t>РЯ 7-06</t>
  </si>
  <si>
    <t>РЯ 8-14</t>
  </si>
  <si>
    <t>РЯ 8-05</t>
  </si>
  <si>
    <t>РЯ 8-10</t>
  </si>
  <si>
    <t>РЯ 8-13</t>
  </si>
  <si>
    <t>РЯ 8-11</t>
  </si>
  <si>
    <t>РЯ 8-06</t>
  </si>
  <si>
    <t>РЯ 8-15</t>
  </si>
  <si>
    <t>РЯ 8-01</t>
  </si>
  <si>
    <t>РЯ 8-02</t>
  </si>
  <si>
    <t>РЯ 8-12</t>
  </si>
  <si>
    <t>РЯ 8-04</t>
  </si>
  <si>
    <t>РЯ 8-07</t>
  </si>
  <si>
    <t>РЯ 8-03</t>
  </si>
  <si>
    <t>РЯ 9-07</t>
  </si>
  <si>
    <t>РЯ 9-08</t>
  </si>
  <si>
    <t xml:space="preserve">РЯ 9-09 </t>
  </si>
  <si>
    <t>РЯ 9-10</t>
  </si>
  <si>
    <t>РЯ 9-17</t>
  </si>
  <si>
    <t>РЯ 9-11</t>
  </si>
  <si>
    <t>РЯ 9-06</t>
  </si>
  <si>
    <t>РЯ 9-16</t>
  </si>
  <si>
    <t>РЯ 9-12</t>
  </si>
  <si>
    <t>РЯ 9-05</t>
  </si>
  <si>
    <t>РЯ 9-04</t>
  </si>
  <si>
    <t>РЯ 9-15</t>
  </si>
  <si>
    <t>РЯ 9-14</t>
  </si>
  <si>
    <t>РЯ 9-13</t>
  </si>
  <si>
    <t>РЯ 10-06</t>
  </si>
  <si>
    <t xml:space="preserve">РЯ 10-01 </t>
  </si>
  <si>
    <t>РЯ 10-08</t>
  </si>
  <si>
    <t>РЯ 10-03</t>
  </si>
  <si>
    <t>РЯ 10-09</t>
  </si>
  <si>
    <t>РЯ 10-02</t>
  </si>
  <si>
    <t>РЯ 10-05</t>
  </si>
  <si>
    <t>РЯ 10-07</t>
  </si>
  <si>
    <t>РЯ 10-04</t>
  </si>
  <si>
    <t>РЯ 10-11</t>
  </si>
  <si>
    <t>РЯ 10-10</t>
  </si>
  <si>
    <t>РЯ 11-04</t>
  </si>
  <si>
    <t>РЯ 11-10</t>
  </si>
  <si>
    <t>РЯ 11-06</t>
  </si>
  <si>
    <t>РЯ 11-09</t>
  </si>
  <si>
    <t>РЯ 11-07</t>
  </si>
  <si>
    <t>РЯ 11-02</t>
  </si>
  <si>
    <t>РЯ 11-05</t>
  </si>
  <si>
    <t>РЯ 11-11</t>
  </si>
  <si>
    <t>РЯ 11-08</t>
  </si>
  <si>
    <t>РЯ 11-03</t>
  </si>
  <si>
    <t>победитель</t>
  </si>
  <si>
    <t>призёр</t>
  </si>
  <si>
    <t>участник</t>
  </si>
  <si>
    <t>РЯ 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</si>
</sst>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0" fontId="1" fillId="2" borderId="1" xfId="1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S22"/>
  <sheetViews>
    <sheetView zoomScale="60" zoomScaleNormal="60" workbookViewId="0">
      <selection activeCell="A10" sqref="A10"/>
    </sheetView>
  </sheetViews>
  <sheetFormatPr defaultRowHeight="15" x14ac:dyDescent="0.25"/>
  <cols>
    <col min="1" max="1" width="15.140625" customWidth="1"/>
    <col min="2" max="2" width="21.7109375" customWidth="1"/>
    <col min="3" max="3" width="16.85546875" customWidth="1"/>
    <col min="4" max="4" width="17.85546875" customWidth="1"/>
    <col min="5" max="5" width="16.42578125" customWidth="1"/>
    <col min="6" max="6" width="20.28515625" customWidth="1"/>
    <col min="7" max="7" width="14.42578125" customWidth="1"/>
    <col min="8" max="8" width="12.85546875" customWidth="1"/>
    <col min="11" max="11" width="9.140625" customWidth="1"/>
  </cols>
  <sheetData>
    <row r="1" spans="1:123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28.5" customHeight="1" x14ac:dyDescent="0.3">
      <c r="C2" s="10"/>
      <c r="D2" s="10"/>
      <c r="E2" s="10"/>
      <c r="F2" s="28"/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</row>
    <row r="3" spans="1:123" ht="26.25" customHeight="1" x14ac:dyDescent="0.25">
      <c r="A3" s="29" t="s">
        <v>15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</row>
    <row r="5" spans="1:123" ht="31.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</row>
    <row r="6" spans="1:123" ht="35.450000000000003" customHeight="1" x14ac:dyDescent="0.25">
      <c r="A6" s="30" t="s">
        <v>34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ht="45.75" customHeight="1" x14ac:dyDescent="0.25">
      <c r="A7" s="30" t="s">
        <v>21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</row>
    <row r="8" spans="1:123" s="9" customFormat="1" ht="53.25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</row>
    <row r="9" spans="1:123" ht="53.25" customHeight="1" x14ac:dyDescent="0.25">
      <c r="A9" s="26" t="s">
        <v>8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</row>
    <row r="10" spans="1:123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27</v>
      </c>
      <c r="L10" s="15" t="s">
        <v>24</v>
      </c>
      <c r="M10" s="15" t="s">
        <v>25</v>
      </c>
      <c r="N10" s="15" t="s">
        <v>26</v>
      </c>
      <c r="O10" s="6" t="s">
        <v>7</v>
      </c>
      <c r="P10" s="6" t="s">
        <v>5</v>
      </c>
      <c r="Q10" s="6" t="s">
        <v>2</v>
      </c>
      <c r="R10" s="6" t="s">
        <v>6</v>
      </c>
    </row>
    <row r="11" spans="1:123" s="3" customFormat="1" ht="22.5" customHeight="1" x14ac:dyDescent="0.25">
      <c r="A11" s="2">
        <v>1</v>
      </c>
      <c r="B11" s="2" t="s">
        <v>37</v>
      </c>
      <c r="C11" s="2">
        <v>7</v>
      </c>
      <c r="D11" s="2">
        <v>7</v>
      </c>
      <c r="E11" s="2" t="s">
        <v>95</v>
      </c>
      <c r="F11" s="2">
        <v>4</v>
      </c>
      <c r="G11" s="2">
        <v>0</v>
      </c>
      <c r="H11" s="2">
        <v>7</v>
      </c>
      <c r="I11" s="2">
        <v>5</v>
      </c>
      <c r="J11" s="2">
        <v>1.5</v>
      </c>
      <c r="K11" s="2">
        <v>2</v>
      </c>
      <c r="L11" s="2">
        <v>3</v>
      </c>
      <c r="M11" s="2">
        <v>4</v>
      </c>
      <c r="N11" s="2">
        <v>10</v>
      </c>
      <c r="O11" s="2">
        <f t="shared" ref="O11:O22" si="0">SUM(F11:N11)</f>
        <v>36.5</v>
      </c>
      <c r="P11" s="6">
        <v>60</v>
      </c>
      <c r="Q11" s="17">
        <f t="shared" ref="Q11:Q22" si="1">(O11/P11)</f>
        <v>0.60833333333333328</v>
      </c>
      <c r="R11" s="18">
        <f t="shared" ref="R11:R22" si="2">RANK(Q11,$Q$10:$Q$22)</f>
        <v>1</v>
      </c>
    </row>
    <row r="12" spans="1:123" s="3" customFormat="1" ht="26.25" customHeight="1" x14ac:dyDescent="0.25">
      <c r="A12" s="2">
        <v>2</v>
      </c>
      <c r="B12" s="2" t="s">
        <v>43</v>
      </c>
      <c r="C12" s="2">
        <v>7</v>
      </c>
      <c r="D12" s="2">
        <v>7</v>
      </c>
      <c r="E12" s="2" t="s">
        <v>96</v>
      </c>
      <c r="F12" s="2">
        <v>3</v>
      </c>
      <c r="G12" s="2">
        <v>0</v>
      </c>
      <c r="H12" s="2">
        <v>2</v>
      </c>
      <c r="I12" s="2">
        <v>4</v>
      </c>
      <c r="J12" s="2">
        <v>5</v>
      </c>
      <c r="K12" s="2">
        <v>5</v>
      </c>
      <c r="L12" s="2">
        <v>1</v>
      </c>
      <c r="M12" s="2">
        <v>2</v>
      </c>
      <c r="N12" s="2">
        <v>7</v>
      </c>
      <c r="O12" s="2">
        <f t="shared" si="0"/>
        <v>29</v>
      </c>
      <c r="P12" s="6">
        <v>60</v>
      </c>
      <c r="Q12" s="17">
        <f t="shared" si="1"/>
        <v>0.48333333333333334</v>
      </c>
      <c r="R12" s="18">
        <f t="shared" si="2"/>
        <v>2</v>
      </c>
    </row>
    <row r="13" spans="1:123" s="3" customFormat="1" ht="26.25" customHeight="1" x14ac:dyDescent="0.25">
      <c r="A13" s="2">
        <v>3</v>
      </c>
      <c r="B13" s="2" t="s">
        <v>35</v>
      </c>
      <c r="C13" s="2">
        <v>7</v>
      </c>
      <c r="D13" s="2">
        <v>7</v>
      </c>
      <c r="E13" s="2" t="s">
        <v>96</v>
      </c>
      <c r="F13" s="2">
        <v>3</v>
      </c>
      <c r="G13" s="2">
        <v>0</v>
      </c>
      <c r="H13" s="2">
        <v>2</v>
      </c>
      <c r="I13" s="2">
        <v>5</v>
      </c>
      <c r="J13" s="2">
        <v>0</v>
      </c>
      <c r="K13" s="2">
        <v>5</v>
      </c>
      <c r="L13" s="2">
        <v>2</v>
      </c>
      <c r="M13" s="2">
        <v>1</v>
      </c>
      <c r="N13" s="2">
        <v>7</v>
      </c>
      <c r="O13" s="2">
        <f t="shared" si="0"/>
        <v>25</v>
      </c>
      <c r="P13" s="6">
        <v>60</v>
      </c>
      <c r="Q13" s="17">
        <f t="shared" si="1"/>
        <v>0.41666666666666669</v>
      </c>
      <c r="R13" s="18">
        <f t="shared" si="2"/>
        <v>3</v>
      </c>
    </row>
    <row r="14" spans="1:123" s="3" customFormat="1" ht="24.75" customHeight="1" x14ac:dyDescent="0.25">
      <c r="A14" s="2">
        <v>4</v>
      </c>
      <c r="B14" s="2" t="s">
        <v>40</v>
      </c>
      <c r="C14" s="2">
        <v>7</v>
      </c>
      <c r="D14" s="2">
        <v>7</v>
      </c>
      <c r="E14" s="2" t="s">
        <v>97</v>
      </c>
      <c r="F14" s="2">
        <v>0</v>
      </c>
      <c r="G14" s="2">
        <v>5</v>
      </c>
      <c r="H14" s="2">
        <v>3</v>
      </c>
      <c r="I14" s="2">
        <v>3</v>
      </c>
      <c r="J14" s="2">
        <v>5</v>
      </c>
      <c r="K14" s="2">
        <v>0</v>
      </c>
      <c r="L14" s="2">
        <v>2</v>
      </c>
      <c r="M14" s="2">
        <v>1.5</v>
      </c>
      <c r="N14" s="2">
        <v>5</v>
      </c>
      <c r="O14" s="2">
        <f t="shared" si="0"/>
        <v>24.5</v>
      </c>
      <c r="P14" s="6">
        <v>60</v>
      </c>
      <c r="Q14" s="17">
        <f t="shared" si="1"/>
        <v>0.40833333333333333</v>
      </c>
      <c r="R14" s="18">
        <f t="shared" si="2"/>
        <v>4</v>
      </c>
    </row>
    <row r="15" spans="1:123" s="3" customFormat="1" ht="27.75" customHeight="1" x14ac:dyDescent="0.25">
      <c r="A15" s="2">
        <v>5</v>
      </c>
      <c r="B15" s="2" t="s">
        <v>41</v>
      </c>
      <c r="C15" s="2">
        <v>7</v>
      </c>
      <c r="D15" s="2">
        <v>7</v>
      </c>
      <c r="E15" s="2" t="s">
        <v>97</v>
      </c>
      <c r="F15" s="2">
        <v>3</v>
      </c>
      <c r="G15" s="2">
        <v>5</v>
      </c>
      <c r="H15" s="2">
        <v>0</v>
      </c>
      <c r="I15" s="2">
        <v>4</v>
      </c>
      <c r="J15" s="2">
        <v>1.5</v>
      </c>
      <c r="K15" s="2">
        <v>1</v>
      </c>
      <c r="L15" s="2">
        <v>1</v>
      </c>
      <c r="M15" s="2">
        <v>1</v>
      </c>
      <c r="N15" s="2">
        <v>5</v>
      </c>
      <c r="O15" s="2">
        <f t="shared" si="0"/>
        <v>21.5</v>
      </c>
      <c r="P15" s="6">
        <v>60</v>
      </c>
      <c r="Q15" s="17">
        <f t="shared" si="1"/>
        <v>0.35833333333333334</v>
      </c>
      <c r="R15" s="18">
        <f t="shared" si="2"/>
        <v>5</v>
      </c>
    </row>
    <row r="16" spans="1:123" s="3" customFormat="1" ht="24" customHeight="1" x14ac:dyDescent="0.25">
      <c r="A16" s="2">
        <v>6</v>
      </c>
      <c r="B16" s="2" t="s">
        <v>39</v>
      </c>
      <c r="C16" s="2">
        <v>7</v>
      </c>
      <c r="D16" s="2">
        <v>7</v>
      </c>
      <c r="E16" s="2" t="s">
        <v>97</v>
      </c>
      <c r="F16" s="2">
        <v>2</v>
      </c>
      <c r="G16" s="2">
        <v>0</v>
      </c>
      <c r="H16" s="2">
        <v>2</v>
      </c>
      <c r="I16" s="2">
        <v>5</v>
      </c>
      <c r="J16" s="2">
        <v>2.5</v>
      </c>
      <c r="K16" s="2">
        <v>0</v>
      </c>
      <c r="L16" s="2">
        <v>3</v>
      </c>
      <c r="M16" s="2">
        <v>3</v>
      </c>
      <c r="N16" s="2">
        <v>3</v>
      </c>
      <c r="O16" s="2">
        <f t="shared" si="0"/>
        <v>20.5</v>
      </c>
      <c r="P16" s="6">
        <v>60</v>
      </c>
      <c r="Q16" s="17">
        <f t="shared" si="1"/>
        <v>0.34166666666666667</v>
      </c>
      <c r="R16" s="18">
        <f t="shared" si="2"/>
        <v>6</v>
      </c>
    </row>
    <row r="17" spans="1:18" s="3" customFormat="1" ht="27.75" customHeight="1" x14ac:dyDescent="0.25">
      <c r="A17" s="2">
        <v>7</v>
      </c>
      <c r="B17" s="2" t="s">
        <v>45</v>
      </c>
      <c r="C17" s="2">
        <v>7</v>
      </c>
      <c r="D17" s="2">
        <v>7</v>
      </c>
      <c r="E17" s="2" t="s">
        <v>97</v>
      </c>
      <c r="F17" s="2">
        <v>2</v>
      </c>
      <c r="G17" s="2">
        <v>0</v>
      </c>
      <c r="H17" s="2">
        <v>2</v>
      </c>
      <c r="I17" s="2">
        <v>5</v>
      </c>
      <c r="J17" s="2">
        <v>2.5</v>
      </c>
      <c r="K17" s="2">
        <v>1</v>
      </c>
      <c r="L17" s="2">
        <v>2</v>
      </c>
      <c r="M17" s="2">
        <v>4</v>
      </c>
      <c r="N17" s="2">
        <v>2</v>
      </c>
      <c r="O17" s="2">
        <f t="shared" si="0"/>
        <v>20.5</v>
      </c>
      <c r="P17" s="6">
        <v>60</v>
      </c>
      <c r="Q17" s="17">
        <f t="shared" si="1"/>
        <v>0.34166666666666667</v>
      </c>
      <c r="R17" s="18">
        <f t="shared" si="2"/>
        <v>6</v>
      </c>
    </row>
    <row r="18" spans="1:18" s="3" customFormat="1" ht="27.75" customHeight="1" x14ac:dyDescent="0.25">
      <c r="A18" s="2">
        <v>8</v>
      </c>
      <c r="B18" s="2" t="s">
        <v>38</v>
      </c>
      <c r="C18" s="2">
        <v>7</v>
      </c>
      <c r="D18" s="2">
        <v>7</v>
      </c>
      <c r="E18" s="2" t="s">
        <v>97</v>
      </c>
      <c r="F18" s="2">
        <v>0</v>
      </c>
      <c r="G18" s="2">
        <v>0</v>
      </c>
      <c r="H18" s="2">
        <v>6</v>
      </c>
      <c r="I18" s="2">
        <v>4</v>
      </c>
      <c r="J18" s="2">
        <v>0</v>
      </c>
      <c r="K18" s="2">
        <v>1</v>
      </c>
      <c r="L18" s="2">
        <v>3</v>
      </c>
      <c r="M18" s="2">
        <v>0</v>
      </c>
      <c r="N18" s="2">
        <v>6</v>
      </c>
      <c r="O18" s="2">
        <f t="shared" si="0"/>
        <v>20</v>
      </c>
      <c r="P18" s="6">
        <v>60</v>
      </c>
      <c r="Q18" s="17">
        <f t="shared" si="1"/>
        <v>0.33333333333333331</v>
      </c>
      <c r="R18" s="18">
        <f t="shared" si="2"/>
        <v>8</v>
      </c>
    </row>
    <row r="19" spans="1:18" s="3" customFormat="1" ht="27.75" customHeight="1" x14ac:dyDescent="0.25">
      <c r="A19" s="2">
        <v>9</v>
      </c>
      <c r="B19" s="15" t="s">
        <v>44</v>
      </c>
      <c r="C19" s="2">
        <v>7</v>
      </c>
      <c r="D19" s="2">
        <v>7</v>
      </c>
      <c r="E19" s="2" t="s">
        <v>97</v>
      </c>
      <c r="F19" s="2">
        <v>0</v>
      </c>
      <c r="G19" s="2">
        <v>2</v>
      </c>
      <c r="H19" s="2">
        <v>2</v>
      </c>
      <c r="I19" s="2">
        <v>5</v>
      </c>
      <c r="J19" s="2">
        <v>0</v>
      </c>
      <c r="K19" s="2">
        <v>1</v>
      </c>
      <c r="L19" s="2">
        <v>1</v>
      </c>
      <c r="M19" s="2">
        <v>1</v>
      </c>
      <c r="N19" s="2">
        <v>6</v>
      </c>
      <c r="O19" s="2">
        <f t="shared" si="0"/>
        <v>18</v>
      </c>
      <c r="P19" s="6">
        <v>60</v>
      </c>
      <c r="Q19" s="17">
        <f t="shared" si="1"/>
        <v>0.3</v>
      </c>
      <c r="R19" s="18">
        <f t="shared" si="2"/>
        <v>9</v>
      </c>
    </row>
    <row r="20" spans="1:18" s="3" customFormat="1" ht="27" customHeight="1" x14ac:dyDescent="0.25">
      <c r="A20" s="2">
        <v>10</v>
      </c>
      <c r="B20" s="19" t="s">
        <v>42</v>
      </c>
      <c r="C20" s="2">
        <v>7</v>
      </c>
      <c r="D20" s="2">
        <v>7</v>
      </c>
      <c r="E20" s="2" t="s">
        <v>97</v>
      </c>
      <c r="F20" s="2">
        <v>0</v>
      </c>
      <c r="G20" s="2">
        <v>0</v>
      </c>
      <c r="H20" s="2">
        <v>2</v>
      </c>
      <c r="I20" s="2">
        <v>2</v>
      </c>
      <c r="J20" s="2">
        <v>8</v>
      </c>
      <c r="K20" s="2">
        <v>0</v>
      </c>
      <c r="L20" s="2">
        <v>3</v>
      </c>
      <c r="M20" s="2">
        <v>0</v>
      </c>
      <c r="N20" s="2">
        <v>1</v>
      </c>
      <c r="O20" s="2">
        <f t="shared" si="0"/>
        <v>16</v>
      </c>
      <c r="P20" s="6">
        <v>60</v>
      </c>
      <c r="Q20" s="17">
        <f t="shared" si="1"/>
        <v>0.26666666666666666</v>
      </c>
      <c r="R20" s="18">
        <f t="shared" si="2"/>
        <v>10</v>
      </c>
    </row>
    <row r="21" spans="1:18" ht="35.25" customHeight="1" x14ac:dyDescent="0.25">
      <c r="A21" s="2">
        <v>11</v>
      </c>
      <c r="B21" s="2" t="s">
        <v>36</v>
      </c>
      <c r="C21" s="2">
        <v>7</v>
      </c>
      <c r="D21" s="2">
        <v>7</v>
      </c>
      <c r="E21" s="2" t="s">
        <v>97</v>
      </c>
      <c r="F21" s="2">
        <v>0</v>
      </c>
      <c r="G21" s="2">
        <v>0</v>
      </c>
      <c r="H21" s="2">
        <v>0</v>
      </c>
      <c r="I21" s="2">
        <v>4</v>
      </c>
      <c r="J21" s="2">
        <v>1</v>
      </c>
      <c r="K21" s="2">
        <v>1</v>
      </c>
      <c r="L21" s="2">
        <v>2</v>
      </c>
      <c r="M21" s="2">
        <v>3</v>
      </c>
      <c r="N21" s="2">
        <v>3</v>
      </c>
      <c r="O21" s="2">
        <f t="shared" si="0"/>
        <v>14</v>
      </c>
      <c r="P21" s="6">
        <v>60</v>
      </c>
      <c r="Q21" s="17">
        <f t="shared" si="1"/>
        <v>0.23333333333333334</v>
      </c>
      <c r="R21" s="18">
        <f t="shared" si="2"/>
        <v>11</v>
      </c>
    </row>
    <row r="22" spans="1:18" ht="31.5" customHeight="1" x14ac:dyDescent="0.25">
      <c r="A22" s="2">
        <v>12</v>
      </c>
      <c r="B22" s="2" t="s">
        <v>46</v>
      </c>
      <c r="C22" s="2">
        <v>7</v>
      </c>
      <c r="D22" s="2">
        <v>7</v>
      </c>
      <c r="E22" s="2" t="s">
        <v>97</v>
      </c>
      <c r="F22" s="2">
        <v>1</v>
      </c>
      <c r="G22" s="2">
        <v>0</v>
      </c>
      <c r="H22" s="2">
        <v>2</v>
      </c>
      <c r="I22" s="2">
        <v>5</v>
      </c>
      <c r="J22" s="2">
        <v>2.5</v>
      </c>
      <c r="K22" s="2">
        <v>0</v>
      </c>
      <c r="L22" s="2">
        <v>0</v>
      </c>
      <c r="M22" s="2">
        <v>1</v>
      </c>
      <c r="N22" s="2">
        <v>2</v>
      </c>
      <c r="O22" s="2">
        <f t="shared" si="0"/>
        <v>13.5</v>
      </c>
      <c r="P22" s="6">
        <v>60</v>
      </c>
      <c r="Q22" s="17">
        <f t="shared" si="1"/>
        <v>0.22500000000000001</v>
      </c>
      <c r="R22" s="18">
        <f t="shared" si="2"/>
        <v>12</v>
      </c>
    </row>
  </sheetData>
  <sheetProtection algorithmName="SHA-512" hashValue="+KUINNxaQj0XUiAlglc7iOK5zYyIJS5WB6t0YHdx4/uN1p/AsiAsV4Dsy4HAjxkXmYejrysNsmjW3GbU9T7D4w==" saltValue="qWDJCWGE+PY/aSPsm/rMVQ==" spinCount="100000" sheet="1" objects="1" scenarios="1" selectLockedCells="1" selectUnlockedCells="1"/>
  <sortState ref="A11:AA22">
    <sortCondition ref="R11:R22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S24"/>
  <sheetViews>
    <sheetView zoomScale="60" zoomScaleNormal="60" workbookViewId="0">
      <selection activeCell="A10" sqref="A10"/>
    </sheetView>
  </sheetViews>
  <sheetFormatPr defaultRowHeight="15" x14ac:dyDescent="0.25"/>
  <cols>
    <col min="1" max="2" width="12.7109375" customWidth="1"/>
    <col min="3" max="3" width="22.28515625" customWidth="1"/>
    <col min="4" max="4" width="17.85546875" customWidth="1"/>
    <col min="5" max="5" width="19" customWidth="1"/>
    <col min="6" max="6" width="20.28515625" customWidth="1"/>
    <col min="7" max="7" width="14.42578125" customWidth="1"/>
    <col min="8" max="8" width="16.42578125" customWidth="1"/>
    <col min="17" max="17" width="12.85546875" bestFit="1" customWidth="1"/>
    <col min="18" max="18" width="12.5703125" bestFit="1" customWidth="1"/>
  </cols>
  <sheetData>
    <row r="1" spans="1:123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28.5" customHeight="1" x14ac:dyDescent="0.3">
      <c r="C2" s="8"/>
      <c r="D2" s="8"/>
      <c r="E2" s="8"/>
      <c r="F2" s="28"/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</row>
    <row r="3" spans="1:123" ht="26.25" customHeight="1" x14ac:dyDescent="0.25">
      <c r="A3" s="29" t="s">
        <v>15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</row>
    <row r="5" spans="1:123" ht="31.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</row>
    <row r="6" spans="1:123" ht="35.450000000000003" customHeight="1" x14ac:dyDescent="0.25">
      <c r="A6" s="30" t="s">
        <v>33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ht="45.75" customHeight="1" x14ac:dyDescent="0.25">
      <c r="A7" s="30" t="s">
        <v>21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</row>
    <row r="8" spans="1:123" s="9" customFormat="1" ht="53.25" customHeight="1" x14ac:dyDescent="0.25">
      <c r="A8" s="26" t="s">
        <v>22</v>
      </c>
      <c r="B8" s="26"/>
      <c r="C8" s="26"/>
      <c r="D8" s="26"/>
      <c r="E8" s="26"/>
      <c r="F8" s="26"/>
      <c r="G8" s="26"/>
      <c r="H8" s="2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</row>
    <row r="9" spans="1:123" ht="53.25" customHeight="1" x14ac:dyDescent="0.25">
      <c r="A9" s="26"/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</row>
    <row r="10" spans="1:123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27</v>
      </c>
      <c r="L10" s="15" t="s">
        <v>24</v>
      </c>
      <c r="M10" s="15" t="s">
        <v>25</v>
      </c>
      <c r="N10" s="15" t="s">
        <v>26</v>
      </c>
      <c r="O10" s="6" t="s">
        <v>7</v>
      </c>
      <c r="P10" s="6" t="s">
        <v>5</v>
      </c>
      <c r="Q10" s="6" t="s">
        <v>2</v>
      </c>
      <c r="R10" s="6" t="s">
        <v>6</v>
      </c>
    </row>
    <row r="11" spans="1:123" s="3" customFormat="1" ht="22.5" customHeight="1" x14ac:dyDescent="0.25">
      <c r="A11" s="2">
        <v>1</v>
      </c>
      <c r="B11" s="2" t="s">
        <v>98</v>
      </c>
      <c r="C11" s="2">
        <v>8</v>
      </c>
      <c r="D11" s="2">
        <v>8</v>
      </c>
      <c r="E11" s="2" t="s">
        <v>95</v>
      </c>
      <c r="F11" s="2">
        <v>2</v>
      </c>
      <c r="G11" s="2">
        <v>5</v>
      </c>
      <c r="H11" s="2">
        <v>4</v>
      </c>
      <c r="I11" s="2">
        <v>4</v>
      </c>
      <c r="J11" s="2">
        <v>8</v>
      </c>
      <c r="K11" s="2">
        <v>3</v>
      </c>
      <c r="L11" s="2">
        <v>3</v>
      </c>
      <c r="M11" s="2">
        <v>3</v>
      </c>
      <c r="N11" s="2">
        <v>3</v>
      </c>
      <c r="O11" s="2">
        <f t="shared" ref="O11:O24" si="0">SUM(F11:N11)</f>
        <v>35</v>
      </c>
      <c r="P11" s="6">
        <v>60</v>
      </c>
      <c r="Q11" s="17">
        <f t="shared" ref="Q11:Q24" si="1">(O11/P11)</f>
        <v>0.58333333333333337</v>
      </c>
      <c r="R11" s="18">
        <f t="shared" ref="R11:R24" si="2">RANK(Q11,$Q$10:$Q$24)</f>
        <v>1</v>
      </c>
    </row>
    <row r="12" spans="1:123" s="3" customFormat="1" ht="26.25" customHeight="1" x14ac:dyDescent="0.25">
      <c r="A12" s="2">
        <v>2</v>
      </c>
      <c r="B12" s="2" t="s">
        <v>59</v>
      </c>
      <c r="C12" s="2">
        <v>8</v>
      </c>
      <c r="D12" s="2">
        <v>8</v>
      </c>
      <c r="E12" s="2" t="s">
        <v>96</v>
      </c>
      <c r="F12" s="2">
        <v>2</v>
      </c>
      <c r="G12" s="2">
        <v>5</v>
      </c>
      <c r="H12" s="2">
        <v>3</v>
      </c>
      <c r="I12" s="2">
        <v>5</v>
      </c>
      <c r="J12" s="2">
        <v>9</v>
      </c>
      <c r="K12" s="2">
        <v>1</v>
      </c>
      <c r="L12" s="2">
        <v>3</v>
      </c>
      <c r="M12" s="2">
        <v>2</v>
      </c>
      <c r="N12" s="2">
        <v>4</v>
      </c>
      <c r="O12" s="2">
        <f t="shared" si="0"/>
        <v>34</v>
      </c>
      <c r="P12" s="6">
        <v>60</v>
      </c>
      <c r="Q12" s="17">
        <f t="shared" si="1"/>
        <v>0.56666666666666665</v>
      </c>
      <c r="R12" s="18">
        <f t="shared" si="2"/>
        <v>2</v>
      </c>
    </row>
    <row r="13" spans="1:123" s="3" customFormat="1" ht="26.25" customHeight="1" x14ac:dyDescent="0.25">
      <c r="A13" s="2">
        <v>3</v>
      </c>
      <c r="B13" s="15" t="s">
        <v>51</v>
      </c>
      <c r="C13" s="2">
        <v>8</v>
      </c>
      <c r="D13" s="2">
        <v>8</v>
      </c>
      <c r="E13" s="2" t="s">
        <v>96</v>
      </c>
      <c r="F13" s="2">
        <v>2</v>
      </c>
      <c r="G13" s="2">
        <v>0</v>
      </c>
      <c r="H13" s="2">
        <v>6</v>
      </c>
      <c r="I13" s="2">
        <v>4</v>
      </c>
      <c r="J13" s="2">
        <v>8</v>
      </c>
      <c r="K13" s="2">
        <v>2</v>
      </c>
      <c r="L13" s="2">
        <v>3</v>
      </c>
      <c r="M13" s="2">
        <v>3</v>
      </c>
      <c r="N13" s="2">
        <v>4</v>
      </c>
      <c r="O13" s="2">
        <f t="shared" si="0"/>
        <v>32</v>
      </c>
      <c r="P13" s="6">
        <v>60</v>
      </c>
      <c r="Q13" s="17">
        <f t="shared" si="1"/>
        <v>0.53333333333333333</v>
      </c>
      <c r="R13" s="18">
        <f t="shared" si="2"/>
        <v>3</v>
      </c>
    </row>
    <row r="14" spans="1:123" s="3" customFormat="1" ht="24.75" customHeight="1" x14ac:dyDescent="0.25">
      <c r="A14" s="2">
        <v>4</v>
      </c>
      <c r="B14" s="2" t="s">
        <v>58</v>
      </c>
      <c r="C14" s="2">
        <v>8</v>
      </c>
      <c r="D14" s="2">
        <v>8</v>
      </c>
      <c r="E14" s="2" t="s">
        <v>97</v>
      </c>
      <c r="F14" s="2">
        <v>1</v>
      </c>
      <c r="G14" s="2">
        <v>5</v>
      </c>
      <c r="H14" s="2">
        <v>1</v>
      </c>
      <c r="I14" s="2">
        <v>5</v>
      </c>
      <c r="J14" s="2">
        <v>7</v>
      </c>
      <c r="K14" s="2">
        <v>1</v>
      </c>
      <c r="L14" s="2">
        <v>3</v>
      </c>
      <c r="M14" s="2">
        <v>2</v>
      </c>
      <c r="N14" s="2">
        <v>3</v>
      </c>
      <c r="O14" s="2">
        <f t="shared" si="0"/>
        <v>28</v>
      </c>
      <c r="P14" s="6">
        <v>60</v>
      </c>
      <c r="Q14" s="17">
        <f t="shared" si="1"/>
        <v>0.46666666666666667</v>
      </c>
      <c r="R14" s="18">
        <f t="shared" si="2"/>
        <v>4</v>
      </c>
    </row>
    <row r="15" spans="1:123" s="3" customFormat="1" ht="21.75" customHeight="1" x14ac:dyDescent="0.25">
      <c r="A15" s="2">
        <v>5</v>
      </c>
      <c r="B15" s="2" t="s">
        <v>56</v>
      </c>
      <c r="C15" s="2">
        <v>8</v>
      </c>
      <c r="D15" s="2">
        <v>8</v>
      </c>
      <c r="E15" s="2" t="s">
        <v>97</v>
      </c>
      <c r="F15" s="2">
        <v>5</v>
      </c>
      <c r="G15" s="2">
        <v>5</v>
      </c>
      <c r="H15" s="2">
        <v>1</v>
      </c>
      <c r="I15" s="2">
        <v>2</v>
      </c>
      <c r="J15" s="2">
        <v>6.5</v>
      </c>
      <c r="K15" s="2">
        <v>0</v>
      </c>
      <c r="L15" s="2">
        <v>0</v>
      </c>
      <c r="M15" s="2">
        <v>4</v>
      </c>
      <c r="N15" s="2">
        <v>4</v>
      </c>
      <c r="O15" s="2">
        <f t="shared" si="0"/>
        <v>27.5</v>
      </c>
      <c r="P15" s="6">
        <v>60</v>
      </c>
      <c r="Q15" s="17">
        <f t="shared" si="1"/>
        <v>0.45833333333333331</v>
      </c>
      <c r="R15" s="18">
        <f t="shared" si="2"/>
        <v>5</v>
      </c>
    </row>
    <row r="16" spans="1:123" s="3" customFormat="1" ht="27.75" customHeight="1" x14ac:dyDescent="0.25">
      <c r="A16" s="2">
        <v>6</v>
      </c>
      <c r="B16" s="2" t="s">
        <v>54</v>
      </c>
      <c r="C16" s="2">
        <v>8</v>
      </c>
      <c r="D16" s="2">
        <v>8</v>
      </c>
      <c r="E16" s="2" t="s">
        <v>97</v>
      </c>
      <c r="F16" s="2">
        <v>1.5</v>
      </c>
      <c r="G16" s="2">
        <v>0</v>
      </c>
      <c r="H16" s="2">
        <v>3</v>
      </c>
      <c r="I16" s="2">
        <v>3</v>
      </c>
      <c r="J16" s="2">
        <v>6.5</v>
      </c>
      <c r="K16" s="2">
        <v>3</v>
      </c>
      <c r="L16" s="2">
        <v>2</v>
      </c>
      <c r="M16" s="2">
        <v>3</v>
      </c>
      <c r="N16" s="2">
        <v>4</v>
      </c>
      <c r="O16" s="2">
        <f t="shared" si="0"/>
        <v>26</v>
      </c>
      <c r="P16" s="6">
        <v>60</v>
      </c>
      <c r="Q16" s="17">
        <f t="shared" si="1"/>
        <v>0.43333333333333335</v>
      </c>
      <c r="R16" s="18">
        <f t="shared" si="2"/>
        <v>6</v>
      </c>
    </row>
    <row r="17" spans="1:18" s="3" customFormat="1" ht="27.75" customHeight="1" x14ac:dyDescent="0.25">
      <c r="A17" s="2">
        <v>7</v>
      </c>
      <c r="B17" s="2" t="s">
        <v>53</v>
      </c>
      <c r="C17" s="2">
        <v>8</v>
      </c>
      <c r="D17" s="2">
        <v>8</v>
      </c>
      <c r="E17" s="2" t="s">
        <v>97</v>
      </c>
      <c r="F17" s="2">
        <v>0</v>
      </c>
      <c r="G17" s="2">
        <v>3</v>
      </c>
      <c r="H17" s="2">
        <v>3</v>
      </c>
      <c r="I17" s="2">
        <v>5</v>
      </c>
      <c r="J17" s="2">
        <v>6</v>
      </c>
      <c r="K17" s="2">
        <v>2</v>
      </c>
      <c r="L17" s="2">
        <v>2</v>
      </c>
      <c r="M17" s="2">
        <v>1.5</v>
      </c>
      <c r="N17" s="2">
        <v>3</v>
      </c>
      <c r="O17" s="2">
        <f t="shared" si="0"/>
        <v>25.5</v>
      </c>
      <c r="P17" s="6">
        <v>60</v>
      </c>
      <c r="Q17" s="17">
        <f t="shared" si="1"/>
        <v>0.42499999999999999</v>
      </c>
      <c r="R17" s="18">
        <f t="shared" si="2"/>
        <v>7</v>
      </c>
    </row>
    <row r="18" spans="1:18" s="3" customFormat="1" ht="22.5" customHeight="1" x14ac:dyDescent="0.25">
      <c r="A18" s="2">
        <v>8</v>
      </c>
      <c r="B18" s="2" t="s">
        <v>57</v>
      </c>
      <c r="C18" s="2">
        <v>8</v>
      </c>
      <c r="D18" s="2">
        <v>8</v>
      </c>
      <c r="E18" s="2" t="s">
        <v>97</v>
      </c>
      <c r="F18" s="2">
        <v>0</v>
      </c>
      <c r="G18" s="2">
        <v>0</v>
      </c>
      <c r="H18" s="2">
        <v>1</v>
      </c>
      <c r="I18" s="2">
        <v>4</v>
      </c>
      <c r="J18" s="2">
        <v>9</v>
      </c>
      <c r="K18" s="2">
        <v>5</v>
      </c>
      <c r="L18" s="2">
        <v>2</v>
      </c>
      <c r="M18" s="2">
        <v>4</v>
      </c>
      <c r="N18" s="2">
        <v>0</v>
      </c>
      <c r="O18" s="2">
        <f t="shared" si="0"/>
        <v>25</v>
      </c>
      <c r="P18" s="6">
        <v>60</v>
      </c>
      <c r="Q18" s="17">
        <f t="shared" si="1"/>
        <v>0.41666666666666669</v>
      </c>
      <c r="R18" s="18">
        <f t="shared" si="2"/>
        <v>8</v>
      </c>
    </row>
    <row r="19" spans="1:18" s="3" customFormat="1" ht="27.75" customHeight="1" x14ac:dyDescent="0.25">
      <c r="A19" s="2">
        <v>9</v>
      </c>
      <c r="B19" s="2" t="s">
        <v>55</v>
      </c>
      <c r="C19" s="2">
        <v>8</v>
      </c>
      <c r="D19" s="2">
        <v>8</v>
      </c>
      <c r="E19" s="2" t="s">
        <v>97</v>
      </c>
      <c r="F19" s="2">
        <v>5</v>
      </c>
      <c r="G19" s="2">
        <v>0</v>
      </c>
      <c r="H19" s="2">
        <v>2</v>
      </c>
      <c r="I19" s="2">
        <v>5</v>
      </c>
      <c r="J19" s="2">
        <v>0</v>
      </c>
      <c r="K19" s="2">
        <v>1</v>
      </c>
      <c r="L19" s="2">
        <v>2</v>
      </c>
      <c r="M19" s="2">
        <v>3</v>
      </c>
      <c r="N19" s="2">
        <v>3</v>
      </c>
      <c r="O19" s="2">
        <f t="shared" si="0"/>
        <v>21</v>
      </c>
      <c r="P19" s="6">
        <v>60</v>
      </c>
      <c r="Q19" s="17">
        <f t="shared" si="1"/>
        <v>0.35</v>
      </c>
      <c r="R19" s="18">
        <f t="shared" si="2"/>
        <v>9</v>
      </c>
    </row>
    <row r="20" spans="1:18" s="3" customFormat="1" ht="27.75" customHeight="1" x14ac:dyDescent="0.25">
      <c r="A20" s="2">
        <v>10</v>
      </c>
      <c r="B20" s="2" t="s">
        <v>49</v>
      </c>
      <c r="C20" s="2">
        <v>8</v>
      </c>
      <c r="D20" s="2">
        <v>8</v>
      </c>
      <c r="E20" s="2" t="s">
        <v>97</v>
      </c>
      <c r="F20" s="2">
        <v>4</v>
      </c>
      <c r="G20" s="2">
        <v>0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2">
        <v>5</v>
      </c>
      <c r="O20" s="2">
        <f t="shared" si="0"/>
        <v>20</v>
      </c>
      <c r="P20" s="6">
        <v>60</v>
      </c>
      <c r="Q20" s="17">
        <f t="shared" si="1"/>
        <v>0.33333333333333331</v>
      </c>
      <c r="R20" s="18">
        <f t="shared" si="2"/>
        <v>10</v>
      </c>
    </row>
    <row r="21" spans="1:18" s="3" customFormat="1" ht="27.75" customHeight="1" x14ac:dyDescent="0.25">
      <c r="A21" s="2">
        <v>11</v>
      </c>
      <c r="B21" s="2" t="s">
        <v>52</v>
      </c>
      <c r="C21" s="2">
        <v>8</v>
      </c>
      <c r="D21" s="2">
        <v>8</v>
      </c>
      <c r="E21" s="2" t="s">
        <v>97</v>
      </c>
      <c r="F21" s="2">
        <v>0</v>
      </c>
      <c r="G21" s="2">
        <v>0</v>
      </c>
      <c r="H21" s="2">
        <v>3</v>
      </c>
      <c r="I21" s="2">
        <v>4</v>
      </c>
      <c r="J21" s="2">
        <v>0</v>
      </c>
      <c r="K21" s="2">
        <v>2</v>
      </c>
      <c r="L21" s="2">
        <v>0</v>
      </c>
      <c r="M21" s="2">
        <v>3</v>
      </c>
      <c r="N21" s="2">
        <v>7</v>
      </c>
      <c r="O21" s="2">
        <f t="shared" si="0"/>
        <v>19</v>
      </c>
      <c r="P21" s="6">
        <v>60</v>
      </c>
      <c r="Q21" s="17">
        <f t="shared" si="1"/>
        <v>0.31666666666666665</v>
      </c>
      <c r="R21" s="18">
        <f t="shared" si="2"/>
        <v>11</v>
      </c>
    </row>
    <row r="22" spans="1:18" s="3" customFormat="1" ht="27.75" customHeight="1" x14ac:dyDescent="0.25">
      <c r="A22" s="2">
        <v>12</v>
      </c>
      <c r="B22" s="2" t="s">
        <v>50</v>
      </c>
      <c r="C22" s="2">
        <v>8</v>
      </c>
      <c r="D22" s="2">
        <v>8</v>
      </c>
      <c r="E22" s="2" t="s">
        <v>97</v>
      </c>
      <c r="F22" s="2">
        <v>0</v>
      </c>
      <c r="G22" s="2">
        <v>5</v>
      </c>
      <c r="H22" s="2">
        <v>1</v>
      </c>
      <c r="I22" s="2">
        <v>4</v>
      </c>
      <c r="J22" s="2">
        <v>4</v>
      </c>
      <c r="K22" s="2">
        <v>1</v>
      </c>
      <c r="L22" s="2">
        <v>0</v>
      </c>
      <c r="M22" s="2">
        <v>0</v>
      </c>
      <c r="N22" s="2">
        <v>3</v>
      </c>
      <c r="O22" s="2">
        <f t="shared" si="0"/>
        <v>18</v>
      </c>
      <c r="P22" s="6">
        <v>60</v>
      </c>
      <c r="Q22" s="17">
        <f t="shared" si="1"/>
        <v>0.3</v>
      </c>
      <c r="R22" s="18">
        <f t="shared" si="2"/>
        <v>12</v>
      </c>
    </row>
    <row r="23" spans="1:18" ht="29.25" customHeight="1" x14ac:dyDescent="0.25">
      <c r="A23" s="2">
        <v>13</v>
      </c>
      <c r="B23" s="2" t="s">
        <v>48</v>
      </c>
      <c r="C23" s="2">
        <v>8</v>
      </c>
      <c r="D23" s="2">
        <v>8</v>
      </c>
      <c r="E23" s="2" t="s">
        <v>97</v>
      </c>
      <c r="F23" s="2">
        <v>0</v>
      </c>
      <c r="G23" s="2">
        <v>0</v>
      </c>
      <c r="H23" s="2">
        <v>2</v>
      </c>
      <c r="I23" s="2">
        <v>3</v>
      </c>
      <c r="J23" s="2">
        <v>2.5</v>
      </c>
      <c r="K23" s="2">
        <v>1</v>
      </c>
      <c r="L23" s="2">
        <v>1</v>
      </c>
      <c r="M23" s="2">
        <v>2</v>
      </c>
      <c r="N23" s="2">
        <v>5</v>
      </c>
      <c r="O23" s="2">
        <f t="shared" si="0"/>
        <v>16.5</v>
      </c>
      <c r="P23" s="6">
        <v>60</v>
      </c>
      <c r="Q23" s="17">
        <f t="shared" si="1"/>
        <v>0.27500000000000002</v>
      </c>
      <c r="R23" s="18">
        <f t="shared" si="2"/>
        <v>13</v>
      </c>
    </row>
    <row r="24" spans="1:18" ht="37.5" customHeight="1" x14ac:dyDescent="0.25">
      <c r="A24" s="2">
        <v>14</v>
      </c>
      <c r="B24" s="2" t="s">
        <v>47</v>
      </c>
      <c r="C24" s="2">
        <v>8</v>
      </c>
      <c r="D24" s="2">
        <v>8</v>
      </c>
      <c r="E24" s="2" t="s">
        <v>97</v>
      </c>
      <c r="F24" s="2">
        <v>0</v>
      </c>
      <c r="G24" s="2">
        <v>0</v>
      </c>
      <c r="H24" s="2">
        <v>2</v>
      </c>
      <c r="I24" s="2">
        <v>5</v>
      </c>
      <c r="J24" s="2">
        <v>0</v>
      </c>
      <c r="K24" s="2">
        <v>0</v>
      </c>
      <c r="L24" s="2">
        <v>0</v>
      </c>
      <c r="M24" s="2">
        <v>1</v>
      </c>
      <c r="N24" s="2">
        <v>2</v>
      </c>
      <c r="O24" s="2">
        <f t="shared" si="0"/>
        <v>10</v>
      </c>
      <c r="P24" s="6">
        <v>60</v>
      </c>
      <c r="Q24" s="17">
        <f t="shared" si="1"/>
        <v>0.16666666666666666</v>
      </c>
      <c r="R24" s="18">
        <f t="shared" si="2"/>
        <v>14</v>
      </c>
    </row>
  </sheetData>
  <sheetProtection algorithmName="SHA-512" hashValue="9HCZyx0TsQ/3asaxHSByNDwe7hOfc9RtC1XbSpo4cTwqpsyI+k/mXlr/DSN1IVDvRtyqgG0+B6VxywUbmoKnfg==" saltValue="3RFjlIybfyDTrqH+3wOXOQ==" spinCount="100000" sheet="1" objects="1" scenarios="1" selectLockedCells="1" selectUnlockedCells="1"/>
  <sortState ref="A11:AA24">
    <sortCondition ref="R11:R24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S24"/>
  <sheetViews>
    <sheetView zoomScale="60" zoomScaleNormal="60" workbookViewId="0">
      <selection activeCell="A10" sqref="A10"/>
    </sheetView>
  </sheetViews>
  <sheetFormatPr defaultRowHeight="15" x14ac:dyDescent="0.25"/>
  <cols>
    <col min="1" max="1" width="15.5703125" customWidth="1"/>
    <col min="2" max="2" width="18.42578125" customWidth="1"/>
    <col min="3" max="3" width="22.28515625" customWidth="1"/>
    <col min="4" max="4" width="17.85546875" customWidth="1"/>
    <col min="5" max="5" width="18.5703125" customWidth="1"/>
    <col min="6" max="6" width="11.7109375" customWidth="1"/>
    <col min="7" max="7" width="14.42578125" customWidth="1"/>
    <col min="8" max="8" width="16.42578125" customWidth="1"/>
    <col min="17" max="17" width="11.42578125" customWidth="1"/>
    <col min="18" max="18" width="12.140625" customWidth="1"/>
  </cols>
  <sheetData>
    <row r="1" spans="1:123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28.5" customHeight="1" x14ac:dyDescent="0.3">
      <c r="C2" s="8"/>
      <c r="D2" s="8"/>
      <c r="E2" s="8"/>
      <c r="F2" s="28"/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</row>
    <row r="3" spans="1:123" ht="26.25" customHeight="1" x14ac:dyDescent="0.25">
      <c r="A3" s="29" t="s">
        <v>15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</row>
    <row r="5" spans="1:123" ht="31.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</row>
    <row r="6" spans="1:123" ht="35.450000000000003" customHeight="1" x14ac:dyDescent="0.25">
      <c r="A6" s="30" t="s">
        <v>32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ht="45.75" customHeight="1" x14ac:dyDescent="0.25">
      <c r="A7" s="30" t="s">
        <v>21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</row>
    <row r="8" spans="1:123" ht="42" customHeight="1" x14ac:dyDescent="0.25">
      <c r="A8" s="26" t="s">
        <v>20</v>
      </c>
      <c r="B8" s="26"/>
      <c r="C8" s="26"/>
      <c r="D8" s="26"/>
      <c r="E8" s="26"/>
      <c r="F8" s="26"/>
      <c r="G8" s="26"/>
      <c r="H8" s="2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</row>
    <row r="9" spans="1:123" ht="53.25" customHeight="1" x14ac:dyDescent="0.25">
      <c r="A9" s="26"/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</row>
    <row r="10" spans="1:123" s="20" customFormat="1" ht="94.5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27</v>
      </c>
      <c r="L10" s="15" t="s">
        <v>24</v>
      </c>
      <c r="M10" s="15" t="s">
        <v>25</v>
      </c>
      <c r="N10" s="15" t="s">
        <v>26</v>
      </c>
      <c r="O10" s="6" t="s">
        <v>7</v>
      </c>
      <c r="P10" s="6" t="s">
        <v>5</v>
      </c>
      <c r="Q10" s="6" t="s">
        <v>2</v>
      </c>
      <c r="R10" s="6" t="s">
        <v>6</v>
      </c>
    </row>
    <row r="11" spans="1:123" s="21" customFormat="1" ht="26.25" customHeight="1" x14ac:dyDescent="0.25">
      <c r="A11" s="2">
        <v>1</v>
      </c>
      <c r="B11" s="2" t="s">
        <v>71</v>
      </c>
      <c r="C11" s="2">
        <v>9</v>
      </c>
      <c r="D11" s="2">
        <v>9</v>
      </c>
      <c r="E11" s="2" t="s">
        <v>95</v>
      </c>
      <c r="F11" s="2">
        <v>2</v>
      </c>
      <c r="G11" s="2">
        <v>4</v>
      </c>
      <c r="H11" s="2">
        <v>0</v>
      </c>
      <c r="I11" s="2">
        <v>8</v>
      </c>
      <c r="J11" s="2">
        <v>4</v>
      </c>
      <c r="K11" s="2">
        <v>6.5</v>
      </c>
      <c r="L11" s="2">
        <v>3</v>
      </c>
      <c r="M11" s="2">
        <v>4</v>
      </c>
      <c r="N11" s="2">
        <v>9</v>
      </c>
      <c r="O11" s="2">
        <f t="shared" ref="O11:O24" si="0">SUM(F11:N11)</f>
        <v>40.5</v>
      </c>
      <c r="P11" s="6">
        <v>70</v>
      </c>
      <c r="Q11" s="17">
        <f t="shared" ref="Q11:Q24" si="1">(O11/P11)</f>
        <v>0.57857142857142863</v>
      </c>
      <c r="R11" s="18">
        <f t="shared" ref="R11:R24" si="2">RANK(Q11,$Q$10:$Q$24)</f>
        <v>1</v>
      </c>
    </row>
    <row r="12" spans="1:123" s="21" customFormat="1" ht="26.25" customHeight="1" x14ac:dyDescent="0.25">
      <c r="A12" s="2">
        <v>2</v>
      </c>
      <c r="B12" s="2" t="s">
        <v>70</v>
      </c>
      <c r="C12" s="2">
        <v>9</v>
      </c>
      <c r="D12" s="2">
        <v>9</v>
      </c>
      <c r="E12" s="2" t="s">
        <v>96</v>
      </c>
      <c r="F12" s="2">
        <v>4</v>
      </c>
      <c r="G12" s="2">
        <v>0</v>
      </c>
      <c r="H12" s="2">
        <v>0</v>
      </c>
      <c r="I12" s="2">
        <v>11</v>
      </c>
      <c r="J12" s="2">
        <v>6.5</v>
      </c>
      <c r="K12" s="2">
        <v>0</v>
      </c>
      <c r="L12" s="2">
        <v>2</v>
      </c>
      <c r="M12" s="2">
        <v>3</v>
      </c>
      <c r="N12" s="2">
        <v>7</v>
      </c>
      <c r="O12" s="2">
        <f t="shared" si="0"/>
        <v>33.5</v>
      </c>
      <c r="P12" s="6">
        <v>70</v>
      </c>
      <c r="Q12" s="17">
        <f t="shared" si="1"/>
        <v>0.47857142857142859</v>
      </c>
      <c r="R12" s="18">
        <f t="shared" si="2"/>
        <v>2</v>
      </c>
    </row>
    <row r="13" spans="1:123" s="21" customFormat="1" ht="24.75" customHeight="1" x14ac:dyDescent="0.25">
      <c r="A13" s="2">
        <v>3</v>
      </c>
      <c r="B13" s="2" t="s">
        <v>68</v>
      </c>
      <c r="C13" s="2">
        <v>9</v>
      </c>
      <c r="D13" s="2">
        <v>9</v>
      </c>
      <c r="E13" s="2" t="s">
        <v>96</v>
      </c>
      <c r="F13" s="2">
        <v>4</v>
      </c>
      <c r="G13" s="2">
        <v>2</v>
      </c>
      <c r="H13" s="2">
        <v>4</v>
      </c>
      <c r="I13" s="2">
        <v>3</v>
      </c>
      <c r="J13" s="2">
        <v>6.5</v>
      </c>
      <c r="K13" s="2">
        <v>0.5</v>
      </c>
      <c r="L13" s="2">
        <v>2</v>
      </c>
      <c r="M13" s="2">
        <v>5</v>
      </c>
      <c r="N13" s="2">
        <v>6</v>
      </c>
      <c r="O13" s="2">
        <f t="shared" si="0"/>
        <v>33</v>
      </c>
      <c r="P13" s="6">
        <v>70</v>
      </c>
      <c r="Q13" s="17">
        <f t="shared" si="1"/>
        <v>0.47142857142857142</v>
      </c>
      <c r="R13" s="18">
        <f t="shared" si="2"/>
        <v>3</v>
      </c>
    </row>
    <row r="14" spans="1:123" s="21" customFormat="1" ht="21.75" customHeight="1" x14ac:dyDescent="0.25">
      <c r="A14" s="2">
        <v>4</v>
      </c>
      <c r="B14" s="2" t="s">
        <v>65</v>
      </c>
      <c r="C14" s="2">
        <v>9</v>
      </c>
      <c r="D14" s="2">
        <v>9</v>
      </c>
      <c r="E14" s="2" t="s">
        <v>97</v>
      </c>
      <c r="F14" s="2">
        <v>4</v>
      </c>
      <c r="G14" s="2">
        <v>2</v>
      </c>
      <c r="H14" s="2">
        <v>0</v>
      </c>
      <c r="I14" s="2">
        <v>6</v>
      </c>
      <c r="J14" s="2">
        <v>4</v>
      </c>
      <c r="K14" s="2">
        <v>2</v>
      </c>
      <c r="L14" s="2">
        <v>2</v>
      </c>
      <c r="M14" s="2">
        <v>2</v>
      </c>
      <c r="N14" s="2">
        <v>8</v>
      </c>
      <c r="O14" s="2">
        <f t="shared" si="0"/>
        <v>30</v>
      </c>
      <c r="P14" s="6">
        <v>70</v>
      </c>
      <c r="Q14" s="17">
        <f t="shared" si="1"/>
        <v>0.42857142857142855</v>
      </c>
      <c r="R14" s="18">
        <f t="shared" si="2"/>
        <v>4</v>
      </c>
    </row>
    <row r="15" spans="1:123" s="21" customFormat="1" ht="27.75" customHeight="1" x14ac:dyDescent="0.25">
      <c r="A15" s="2">
        <v>5</v>
      </c>
      <c r="B15" s="2" t="s">
        <v>73</v>
      </c>
      <c r="C15" s="2">
        <v>9</v>
      </c>
      <c r="D15" s="2">
        <v>9</v>
      </c>
      <c r="E15" s="2" t="s">
        <v>97</v>
      </c>
      <c r="F15" s="2">
        <v>2</v>
      </c>
      <c r="G15" s="2">
        <v>0</v>
      </c>
      <c r="H15" s="2">
        <v>4</v>
      </c>
      <c r="I15" s="2">
        <v>4</v>
      </c>
      <c r="J15" s="2">
        <v>3</v>
      </c>
      <c r="K15" s="2">
        <v>3.5</v>
      </c>
      <c r="L15" s="2">
        <v>2</v>
      </c>
      <c r="M15" s="2">
        <v>4</v>
      </c>
      <c r="N15" s="2">
        <v>7</v>
      </c>
      <c r="O15" s="2">
        <f t="shared" si="0"/>
        <v>29.5</v>
      </c>
      <c r="P15" s="6">
        <v>70</v>
      </c>
      <c r="Q15" s="17">
        <f t="shared" si="1"/>
        <v>0.42142857142857143</v>
      </c>
      <c r="R15" s="18">
        <f t="shared" si="2"/>
        <v>5</v>
      </c>
    </row>
    <row r="16" spans="1:123" s="21" customFormat="1" ht="27.75" customHeight="1" x14ac:dyDescent="0.25">
      <c r="A16" s="2">
        <v>6</v>
      </c>
      <c r="B16" s="2" t="s">
        <v>63</v>
      </c>
      <c r="C16" s="2">
        <v>9</v>
      </c>
      <c r="D16" s="2">
        <v>9</v>
      </c>
      <c r="E16" s="2" t="s">
        <v>97</v>
      </c>
      <c r="F16" s="2">
        <v>1</v>
      </c>
      <c r="G16" s="2">
        <v>2</v>
      </c>
      <c r="H16" s="2">
        <v>0</v>
      </c>
      <c r="I16" s="2">
        <v>4</v>
      </c>
      <c r="J16" s="2">
        <v>5</v>
      </c>
      <c r="K16" s="2">
        <v>6</v>
      </c>
      <c r="L16" s="2">
        <v>3</v>
      </c>
      <c r="M16" s="2">
        <v>4</v>
      </c>
      <c r="N16" s="2">
        <v>3</v>
      </c>
      <c r="O16" s="2">
        <f t="shared" si="0"/>
        <v>28</v>
      </c>
      <c r="P16" s="6">
        <v>70</v>
      </c>
      <c r="Q16" s="17">
        <f t="shared" si="1"/>
        <v>0.4</v>
      </c>
      <c r="R16" s="18">
        <f t="shared" si="2"/>
        <v>6</v>
      </c>
    </row>
    <row r="17" spans="1:18" s="21" customFormat="1" ht="27.75" customHeight="1" x14ac:dyDescent="0.25">
      <c r="A17" s="2">
        <v>7</v>
      </c>
      <c r="B17" s="2" t="s">
        <v>72</v>
      </c>
      <c r="C17" s="2">
        <v>9</v>
      </c>
      <c r="D17" s="2">
        <v>9</v>
      </c>
      <c r="E17" s="2" t="s">
        <v>97</v>
      </c>
      <c r="F17" s="2">
        <v>5</v>
      </c>
      <c r="G17" s="2">
        <v>2</v>
      </c>
      <c r="H17" s="2">
        <v>0</v>
      </c>
      <c r="I17" s="2">
        <v>6</v>
      </c>
      <c r="J17" s="2">
        <v>0</v>
      </c>
      <c r="K17" s="2">
        <v>0</v>
      </c>
      <c r="L17" s="2">
        <v>2</v>
      </c>
      <c r="M17" s="2">
        <v>3</v>
      </c>
      <c r="N17" s="2">
        <v>8</v>
      </c>
      <c r="O17" s="2">
        <f t="shared" si="0"/>
        <v>26</v>
      </c>
      <c r="P17" s="6">
        <v>70</v>
      </c>
      <c r="Q17" s="17">
        <f t="shared" si="1"/>
        <v>0.37142857142857144</v>
      </c>
      <c r="R17" s="18">
        <f t="shared" si="2"/>
        <v>7</v>
      </c>
    </row>
    <row r="18" spans="1:18" s="21" customFormat="1" ht="19.5" customHeight="1" x14ac:dyDescent="0.25">
      <c r="A18" s="2">
        <v>8</v>
      </c>
      <c r="B18" s="2" t="s">
        <v>61</v>
      </c>
      <c r="C18" s="2">
        <v>9</v>
      </c>
      <c r="D18" s="2">
        <v>9</v>
      </c>
      <c r="E18" s="2" t="s">
        <v>97</v>
      </c>
      <c r="F18" s="2">
        <v>4</v>
      </c>
      <c r="G18" s="2">
        <v>0</v>
      </c>
      <c r="H18" s="2">
        <v>0</v>
      </c>
      <c r="I18" s="2">
        <v>8</v>
      </c>
      <c r="J18" s="2">
        <v>5</v>
      </c>
      <c r="K18" s="2">
        <v>0</v>
      </c>
      <c r="L18" s="2">
        <v>1</v>
      </c>
      <c r="M18" s="2">
        <v>0</v>
      </c>
      <c r="N18" s="2">
        <v>6</v>
      </c>
      <c r="O18" s="2">
        <f t="shared" si="0"/>
        <v>24</v>
      </c>
      <c r="P18" s="6">
        <v>70</v>
      </c>
      <c r="Q18" s="17">
        <f t="shared" si="1"/>
        <v>0.34285714285714286</v>
      </c>
      <c r="R18" s="18">
        <f t="shared" si="2"/>
        <v>8</v>
      </c>
    </row>
    <row r="19" spans="1:18" s="21" customFormat="1" ht="32.25" customHeight="1" x14ac:dyDescent="0.25">
      <c r="A19" s="2">
        <v>9</v>
      </c>
      <c r="B19" s="2" t="s">
        <v>67</v>
      </c>
      <c r="C19" s="2">
        <v>9</v>
      </c>
      <c r="D19" s="2">
        <v>9</v>
      </c>
      <c r="E19" s="2" t="s">
        <v>97</v>
      </c>
      <c r="F19" s="2">
        <v>3</v>
      </c>
      <c r="G19" s="2">
        <v>2</v>
      </c>
      <c r="H19" s="2">
        <v>0</v>
      </c>
      <c r="I19" s="2">
        <v>3</v>
      </c>
      <c r="J19" s="2">
        <v>5</v>
      </c>
      <c r="K19" s="2">
        <v>0</v>
      </c>
      <c r="L19" s="2">
        <v>1.5</v>
      </c>
      <c r="M19" s="2">
        <v>1</v>
      </c>
      <c r="N19" s="2">
        <v>8</v>
      </c>
      <c r="O19" s="2">
        <f t="shared" si="0"/>
        <v>23.5</v>
      </c>
      <c r="P19" s="6">
        <v>70</v>
      </c>
      <c r="Q19" s="17">
        <f t="shared" si="1"/>
        <v>0.33571428571428569</v>
      </c>
      <c r="R19" s="18">
        <f t="shared" si="2"/>
        <v>9</v>
      </c>
    </row>
    <row r="20" spans="1:18" s="20" customFormat="1" ht="18.75" customHeight="1" x14ac:dyDescent="0.25">
      <c r="A20" s="2">
        <v>10</v>
      </c>
      <c r="B20" s="2" t="s">
        <v>69</v>
      </c>
      <c r="C20" s="2">
        <v>9</v>
      </c>
      <c r="D20" s="2">
        <v>9</v>
      </c>
      <c r="E20" s="2" t="s">
        <v>97</v>
      </c>
      <c r="F20" s="2">
        <v>2</v>
      </c>
      <c r="G20" s="2">
        <v>0</v>
      </c>
      <c r="H20" s="2">
        <v>0</v>
      </c>
      <c r="I20" s="2">
        <v>4</v>
      </c>
      <c r="J20" s="2">
        <v>2</v>
      </c>
      <c r="K20" s="2">
        <v>0</v>
      </c>
      <c r="L20" s="2">
        <v>2</v>
      </c>
      <c r="M20" s="2">
        <v>4</v>
      </c>
      <c r="N20" s="2">
        <v>8</v>
      </c>
      <c r="O20" s="2">
        <f t="shared" si="0"/>
        <v>22</v>
      </c>
      <c r="P20" s="6">
        <v>70</v>
      </c>
      <c r="Q20" s="17">
        <f t="shared" si="1"/>
        <v>0.31428571428571428</v>
      </c>
      <c r="R20" s="18">
        <f t="shared" si="2"/>
        <v>10</v>
      </c>
    </row>
    <row r="21" spans="1:18" s="20" customFormat="1" ht="34.5" customHeight="1" x14ac:dyDescent="0.25">
      <c r="A21" s="2">
        <v>11</v>
      </c>
      <c r="B21" s="2" t="s">
        <v>60</v>
      </c>
      <c r="C21" s="2">
        <v>9</v>
      </c>
      <c r="D21" s="2">
        <v>9</v>
      </c>
      <c r="E21" s="2" t="s">
        <v>97</v>
      </c>
      <c r="F21" s="2">
        <v>2</v>
      </c>
      <c r="G21" s="2">
        <v>2</v>
      </c>
      <c r="H21" s="2">
        <v>0</v>
      </c>
      <c r="I21" s="2">
        <v>2</v>
      </c>
      <c r="J21" s="2">
        <v>0</v>
      </c>
      <c r="K21" s="2">
        <v>3</v>
      </c>
      <c r="L21" s="2">
        <v>3</v>
      </c>
      <c r="M21" s="2">
        <v>4</v>
      </c>
      <c r="N21" s="2">
        <v>6</v>
      </c>
      <c r="O21" s="2">
        <f t="shared" si="0"/>
        <v>22</v>
      </c>
      <c r="P21" s="6">
        <v>70</v>
      </c>
      <c r="Q21" s="17">
        <f t="shared" si="1"/>
        <v>0.31428571428571428</v>
      </c>
      <c r="R21" s="18">
        <f t="shared" si="2"/>
        <v>10</v>
      </c>
    </row>
    <row r="22" spans="1:18" s="20" customFormat="1" ht="30" customHeight="1" x14ac:dyDescent="0.25">
      <c r="A22" s="2">
        <v>12</v>
      </c>
      <c r="B22" s="2" t="s">
        <v>64</v>
      </c>
      <c r="C22" s="2">
        <v>9</v>
      </c>
      <c r="D22" s="2">
        <v>9</v>
      </c>
      <c r="E22" s="2" t="s">
        <v>97</v>
      </c>
      <c r="F22" s="2">
        <v>5</v>
      </c>
      <c r="G22" s="2">
        <v>0</v>
      </c>
      <c r="H22" s="2">
        <v>0</v>
      </c>
      <c r="I22" s="2">
        <v>2</v>
      </c>
      <c r="J22" s="2">
        <v>3</v>
      </c>
      <c r="K22" s="2">
        <v>0</v>
      </c>
      <c r="L22" s="2">
        <v>1</v>
      </c>
      <c r="M22" s="2">
        <v>2</v>
      </c>
      <c r="N22" s="2">
        <v>8</v>
      </c>
      <c r="O22" s="2">
        <f t="shared" si="0"/>
        <v>21</v>
      </c>
      <c r="P22" s="6">
        <v>70</v>
      </c>
      <c r="Q22" s="17">
        <f t="shared" si="1"/>
        <v>0.3</v>
      </c>
      <c r="R22" s="18">
        <f t="shared" si="2"/>
        <v>12</v>
      </c>
    </row>
    <row r="23" spans="1:18" s="20" customFormat="1" ht="21.75" customHeight="1" x14ac:dyDescent="0.25">
      <c r="A23" s="2">
        <v>13</v>
      </c>
      <c r="B23" s="2" t="s">
        <v>62</v>
      </c>
      <c r="C23" s="2">
        <v>9</v>
      </c>
      <c r="D23" s="2">
        <v>9</v>
      </c>
      <c r="E23" s="2" t="s">
        <v>97</v>
      </c>
      <c r="F23" s="2">
        <v>0</v>
      </c>
      <c r="G23" s="2">
        <v>0</v>
      </c>
      <c r="H23" s="2">
        <v>0</v>
      </c>
      <c r="I23" s="2">
        <v>2</v>
      </c>
      <c r="J23" s="2">
        <v>3</v>
      </c>
      <c r="K23" s="2">
        <v>0</v>
      </c>
      <c r="L23" s="2">
        <v>1</v>
      </c>
      <c r="M23" s="2">
        <v>2</v>
      </c>
      <c r="N23" s="2">
        <v>7</v>
      </c>
      <c r="O23" s="2">
        <f t="shared" si="0"/>
        <v>15</v>
      </c>
      <c r="P23" s="6">
        <v>70</v>
      </c>
      <c r="Q23" s="17">
        <f t="shared" si="1"/>
        <v>0.21428571428571427</v>
      </c>
      <c r="R23" s="18">
        <f t="shared" si="2"/>
        <v>13</v>
      </c>
    </row>
    <row r="24" spans="1:18" s="20" customFormat="1" ht="30.75" customHeight="1" x14ac:dyDescent="0.25">
      <c r="A24" s="2">
        <v>14</v>
      </c>
      <c r="B24" s="2" t="s">
        <v>66</v>
      </c>
      <c r="C24" s="2">
        <v>9</v>
      </c>
      <c r="D24" s="2">
        <v>9</v>
      </c>
      <c r="E24" s="2" t="s">
        <v>97</v>
      </c>
      <c r="F24" s="2">
        <v>0</v>
      </c>
      <c r="G24" s="2">
        <v>0</v>
      </c>
      <c r="H24" s="2">
        <v>0</v>
      </c>
      <c r="I24" s="2">
        <v>0</v>
      </c>
      <c r="J24" s="2">
        <v>3</v>
      </c>
      <c r="K24" s="2">
        <v>1</v>
      </c>
      <c r="L24" s="2">
        <v>1</v>
      </c>
      <c r="M24" s="2">
        <v>3</v>
      </c>
      <c r="N24" s="2">
        <v>6</v>
      </c>
      <c r="O24" s="2">
        <f t="shared" si="0"/>
        <v>14</v>
      </c>
      <c r="P24" s="6">
        <v>70</v>
      </c>
      <c r="Q24" s="17">
        <f t="shared" si="1"/>
        <v>0.2</v>
      </c>
      <c r="R24" s="18">
        <f t="shared" si="2"/>
        <v>14</v>
      </c>
    </row>
  </sheetData>
  <sheetProtection algorithmName="SHA-512" hashValue="9OTHqZa3QinbGoLUgSyf/KhUo1SXlQhNapv+6k0yvTotwgGkhNpRKOhtW/IeKVzUz/iho4pa4ePxvSZ3A2WVgg==" saltValue="qKxYFLqNMtaEATK6vdOz8g==" spinCount="100000" sheet="1" objects="1" scenarios="1" selectLockedCells="1" selectUnlockedCells="1"/>
  <sortState ref="A11:AA24">
    <sortCondition ref="R11:R24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S21"/>
  <sheetViews>
    <sheetView zoomScale="71" zoomScaleNormal="71" workbookViewId="0">
      <selection activeCell="A11" sqref="A11"/>
    </sheetView>
  </sheetViews>
  <sheetFormatPr defaultRowHeight="15" x14ac:dyDescent="0.25"/>
  <cols>
    <col min="1" max="1" width="4.5703125" bestFit="1" customWidth="1"/>
    <col min="2" max="2" width="13.140625" customWidth="1"/>
    <col min="3" max="3" width="17.140625" customWidth="1"/>
    <col min="4" max="4" width="20.5703125" customWidth="1"/>
    <col min="5" max="5" width="16.28515625" bestFit="1" customWidth="1"/>
    <col min="6" max="6" width="21.7109375" customWidth="1"/>
    <col min="7" max="7" width="21.85546875" customWidth="1"/>
    <col min="8" max="9" width="20.42578125" customWidth="1"/>
    <col min="10" max="14" width="17.85546875" customWidth="1"/>
    <col min="15" max="15" width="11.42578125" bestFit="1" customWidth="1"/>
    <col min="16" max="16" width="12.140625" bestFit="1" customWidth="1"/>
    <col min="17" max="17" width="12.85546875" bestFit="1" customWidth="1"/>
    <col min="18" max="18" width="12.5703125" bestFit="1" customWidth="1"/>
  </cols>
  <sheetData>
    <row r="1" spans="1:123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28.5" customHeight="1" x14ac:dyDescent="0.3">
      <c r="C2" s="8"/>
      <c r="D2" s="8"/>
      <c r="E2" s="8"/>
      <c r="F2" s="28"/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</row>
    <row r="3" spans="1:123" ht="26.25" customHeight="1" x14ac:dyDescent="0.25">
      <c r="A3" s="29" t="s">
        <v>15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</row>
    <row r="4" spans="1:123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</row>
    <row r="5" spans="1:123" ht="31.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</row>
    <row r="6" spans="1:123" ht="35.450000000000003" customHeight="1" x14ac:dyDescent="0.25">
      <c r="A6" s="30" t="s">
        <v>31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</row>
    <row r="7" spans="1:123" ht="45.75" customHeight="1" x14ac:dyDescent="0.25">
      <c r="A7" s="30" t="s">
        <v>18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</row>
    <row r="8" spans="1:123" ht="42" customHeight="1" x14ac:dyDescent="0.25">
      <c r="A8" s="26" t="s">
        <v>19</v>
      </c>
      <c r="B8" s="26"/>
      <c r="C8" s="26"/>
      <c r="D8" s="26"/>
      <c r="E8" s="26"/>
      <c r="F8" s="26"/>
      <c r="G8" s="26"/>
      <c r="H8" s="2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</row>
    <row r="9" spans="1:123" ht="53.25" customHeight="1" x14ac:dyDescent="0.25">
      <c r="A9" s="31"/>
      <c r="B9" s="31"/>
      <c r="C9" s="31"/>
      <c r="D9" s="31"/>
      <c r="E9" s="31"/>
      <c r="F9" s="31"/>
      <c r="G9" s="31"/>
      <c r="H9" s="3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</row>
    <row r="10" spans="1:123" s="22" customFormat="1" ht="111.75" customHeight="1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27</v>
      </c>
      <c r="L10" s="15" t="s">
        <v>24</v>
      </c>
      <c r="M10" s="15" t="s">
        <v>25</v>
      </c>
      <c r="N10" s="15" t="s">
        <v>26</v>
      </c>
      <c r="O10" s="6" t="s">
        <v>7</v>
      </c>
      <c r="P10" s="6" t="s">
        <v>5</v>
      </c>
      <c r="Q10" s="6" t="s">
        <v>2</v>
      </c>
      <c r="R10" s="6" t="s">
        <v>6</v>
      </c>
    </row>
    <row r="11" spans="1:123" s="22" customFormat="1" ht="23.25" customHeight="1" x14ac:dyDescent="0.25">
      <c r="A11" s="2">
        <v>1</v>
      </c>
      <c r="B11" s="2" t="s">
        <v>76</v>
      </c>
      <c r="C11" s="2">
        <v>10</v>
      </c>
      <c r="D11" s="2">
        <v>10</v>
      </c>
      <c r="E11" s="2" t="s">
        <v>95</v>
      </c>
      <c r="F11" s="2">
        <v>7.5</v>
      </c>
      <c r="G11" s="2">
        <v>4</v>
      </c>
      <c r="H11" s="2">
        <v>4</v>
      </c>
      <c r="I11" s="2">
        <v>0</v>
      </c>
      <c r="J11" s="2">
        <v>2</v>
      </c>
      <c r="K11" s="2">
        <v>5</v>
      </c>
      <c r="L11" s="2">
        <v>8</v>
      </c>
      <c r="M11" s="2">
        <v>3</v>
      </c>
      <c r="N11" s="2">
        <v>8</v>
      </c>
      <c r="O11" s="2">
        <f t="shared" ref="O11:O21" si="0">SUM(F11:N11)</f>
        <v>41.5</v>
      </c>
      <c r="P11" s="6">
        <v>75</v>
      </c>
      <c r="Q11" s="14">
        <f t="shared" ref="Q11:Q21" si="1">(O11/P11)</f>
        <v>0.55333333333333334</v>
      </c>
      <c r="R11" s="13">
        <f t="shared" ref="R11:R21" si="2">RANK(Q11,$Q$10:$Q$21)</f>
        <v>1</v>
      </c>
    </row>
    <row r="12" spans="1:123" s="22" customFormat="1" ht="24" customHeight="1" x14ac:dyDescent="0.25">
      <c r="A12" s="2">
        <v>2</v>
      </c>
      <c r="B12" s="2" t="s">
        <v>80</v>
      </c>
      <c r="C12" s="2">
        <v>10</v>
      </c>
      <c r="D12" s="2">
        <v>10</v>
      </c>
      <c r="E12" s="2" t="s">
        <v>96</v>
      </c>
      <c r="F12" s="2">
        <v>10</v>
      </c>
      <c r="G12" s="2">
        <v>0</v>
      </c>
      <c r="H12" s="2">
        <v>2</v>
      </c>
      <c r="I12" s="2">
        <v>5</v>
      </c>
      <c r="J12" s="2">
        <v>4.5</v>
      </c>
      <c r="K12" s="2">
        <v>4</v>
      </c>
      <c r="L12" s="2">
        <v>4</v>
      </c>
      <c r="M12" s="2">
        <v>4</v>
      </c>
      <c r="N12" s="2">
        <v>5</v>
      </c>
      <c r="O12" s="2">
        <f t="shared" si="0"/>
        <v>38.5</v>
      </c>
      <c r="P12" s="6">
        <v>75</v>
      </c>
      <c r="Q12" s="14">
        <f t="shared" si="1"/>
        <v>0.51333333333333331</v>
      </c>
      <c r="R12" s="13">
        <f t="shared" si="2"/>
        <v>2</v>
      </c>
    </row>
    <row r="13" spans="1:123" s="22" customFormat="1" ht="24.75" customHeight="1" x14ac:dyDescent="0.25">
      <c r="A13" s="2">
        <v>3</v>
      </c>
      <c r="B13" s="12" t="s">
        <v>79</v>
      </c>
      <c r="C13" s="2">
        <v>10</v>
      </c>
      <c r="D13" s="2">
        <v>10</v>
      </c>
      <c r="E13" s="12" t="s">
        <v>96</v>
      </c>
      <c r="F13" s="12">
        <v>8</v>
      </c>
      <c r="G13" s="12">
        <v>6</v>
      </c>
      <c r="H13" s="12">
        <v>4</v>
      </c>
      <c r="I13" s="12">
        <v>2</v>
      </c>
      <c r="J13" s="12">
        <v>4.5</v>
      </c>
      <c r="K13" s="12">
        <v>2</v>
      </c>
      <c r="L13" s="12">
        <v>4</v>
      </c>
      <c r="M13" s="12">
        <v>2</v>
      </c>
      <c r="N13" s="12">
        <v>6</v>
      </c>
      <c r="O13" s="2">
        <f t="shared" si="0"/>
        <v>38.5</v>
      </c>
      <c r="P13" s="6">
        <v>75</v>
      </c>
      <c r="Q13" s="14">
        <f t="shared" si="1"/>
        <v>0.51333333333333331</v>
      </c>
      <c r="R13" s="13">
        <f t="shared" si="2"/>
        <v>2</v>
      </c>
    </row>
    <row r="14" spans="1:123" s="22" customFormat="1" ht="22.5" customHeight="1" x14ac:dyDescent="0.25">
      <c r="A14" s="2">
        <v>4</v>
      </c>
      <c r="B14" s="2" t="s">
        <v>75</v>
      </c>
      <c r="C14" s="2">
        <v>10</v>
      </c>
      <c r="D14" s="2">
        <v>10</v>
      </c>
      <c r="E14" s="2" t="s">
        <v>97</v>
      </c>
      <c r="F14" s="2">
        <v>8</v>
      </c>
      <c r="G14" s="2">
        <v>3</v>
      </c>
      <c r="H14" s="2">
        <v>4</v>
      </c>
      <c r="I14" s="2">
        <v>0</v>
      </c>
      <c r="J14" s="2">
        <v>1</v>
      </c>
      <c r="K14" s="2">
        <v>3</v>
      </c>
      <c r="L14" s="2">
        <v>2</v>
      </c>
      <c r="M14" s="2">
        <v>1.5</v>
      </c>
      <c r="N14" s="2">
        <v>5</v>
      </c>
      <c r="O14" s="2">
        <f t="shared" si="0"/>
        <v>27.5</v>
      </c>
      <c r="P14" s="6">
        <v>75</v>
      </c>
      <c r="Q14" s="14">
        <f t="shared" si="1"/>
        <v>0.36666666666666664</v>
      </c>
      <c r="R14" s="13">
        <f t="shared" si="2"/>
        <v>4</v>
      </c>
    </row>
    <row r="15" spans="1:123" s="22" customFormat="1" ht="22.5" customHeight="1" x14ac:dyDescent="0.25">
      <c r="A15" s="2">
        <v>5</v>
      </c>
      <c r="B15" s="2" t="s">
        <v>83</v>
      </c>
      <c r="C15" s="2">
        <v>10</v>
      </c>
      <c r="D15" s="2">
        <v>10</v>
      </c>
      <c r="E15" s="2" t="s">
        <v>97</v>
      </c>
      <c r="F15" s="2">
        <v>6</v>
      </c>
      <c r="G15" s="2">
        <v>2</v>
      </c>
      <c r="H15" s="2">
        <v>0</v>
      </c>
      <c r="I15" s="2">
        <v>0</v>
      </c>
      <c r="J15" s="2">
        <v>0</v>
      </c>
      <c r="K15" s="2">
        <v>3</v>
      </c>
      <c r="L15" s="2">
        <v>7</v>
      </c>
      <c r="M15" s="2">
        <v>2</v>
      </c>
      <c r="N15" s="2">
        <v>5</v>
      </c>
      <c r="O15" s="2">
        <f t="shared" si="0"/>
        <v>25</v>
      </c>
      <c r="P15" s="6">
        <v>75</v>
      </c>
      <c r="Q15" s="14">
        <f t="shared" si="1"/>
        <v>0.33333333333333331</v>
      </c>
      <c r="R15" s="13">
        <f t="shared" si="2"/>
        <v>5</v>
      </c>
    </row>
    <row r="16" spans="1:123" s="22" customFormat="1" ht="21" customHeight="1" x14ac:dyDescent="0.25">
      <c r="A16" s="2">
        <v>6</v>
      </c>
      <c r="B16" s="2" t="s">
        <v>78</v>
      </c>
      <c r="C16" s="2">
        <v>10</v>
      </c>
      <c r="D16" s="2">
        <v>10</v>
      </c>
      <c r="E16" s="2" t="s">
        <v>97</v>
      </c>
      <c r="F16" s="2">
        <v>6</v>
      </c>
      <c r="G16" s="2">
        <v>0</v>
      </c>
      <c r="H16" s="2">
        <v>0</v>
      </c>
      <c r="I16" s="2">
        <v>0</v>
      </c>
      <c r="J16" s="2">
        <v>1</v>
      </c>
      <c r="K16" s="2">
        <v>3</v>
      </c>
      <c r="L16" s="2">
        <v>5</v>
      </c>
      <c r="M16" s="2">
        <v>3</v>
      </c>
      <c r="N16" s="2">
        <v>7</v>
      </c>
      <c r="O16" s="2">
        <f t="shared" si="0"/>
        <v>25</v>
      </c>
      <c r="P16" s="6">
        <v>75</v>
      </c>
      <c r="Q16" s="14">
        <f t="shared" si="1"/>
        <v>0.33333333333333331</v>
      </c>
      <c r="R16" s="13">
        <f t="shared" si="2"/>
        <v>5</v>
      </c>
    </row>
    <row r="17" spans="1:18" s="22" customFormat="1" ht="21" customHeight="1" x14ac:dyDescent="0.25">
      <c r="A17" s="2">
        <v>7</v>
      </c>
      <c r="B17" s="2" t="s">
        <v>74</v>
      </c>
      <c r="C17" s="2">
        <v>10</v>
      </c>
      <c r="D17" s="2">
        <v>10</v>
      </c>
      <c r="E17" s="2" t="s">
        <v>97</v>
      </c>
      <c r="F17" s="2">
        <v>4</v>
      </c>
      <c r="G17" s="2">
        <v>4</v>
      </c>
      <c r="H17" s="2">
        <v>0</v>
      </c>
      <c r="I17" s="2">
        <v>2</v>
      </c>
      <c r="J17" s="2">
        <v>2</v>
      </c>
      <c r="K17" s="2">
        <v>2</v>
      </c>
      <c r="L17" s="2">
        <v>2.5</v>
      </c>
      <c r="M17" s="2">
        <v>1</v>
      </c>
      <c r="N17" s="2">
        <v>3</v>
      </c>
      <c r="O17" s="2">
        <f t="shared" si="0"/>
        <v>20.5</v>
      </c>
      <c r="P17" s="6">
        <v>75</v>
      </c>
      <c r="Q17" s="14">
        <f t="shared" si="1"/>
        <v>0.27333333333333332</v>
      </c>
      <c r="R17" s="13">
        <f t="shared" si="2"/>
        <v>7</v>
      </c>
    </row>
    <row r="18" spans="1:18" s="22" customFormat="1" ht="21" customHeight="1" x14ac:dyDescent="0.25">
      <c r="A18" s="2">
        <v>8</v>
      </c>
      <c r="B18" s="2" t="s">
        <v>81</v>
      </c>
      <c r="C18" s="2">
        <v>10</v>
      </c>
      <c r="D18" s="2">
        <v>10</v>
      </c>
      <c r="E18" s="2" t="s">
        <v>97</v>
      </c>
      <c r="F18" s="2">
        <v>8</v>
      </c>
      <c r="G18" s="2">
        <v>0</v>
      </c>
      <c r="H18" s="2">
        <v>0</v>
      </c>
      <c r="I18" s="2">
        <v>0</v>
      </c>
      <c r="J18" s="2">
        <v>2</v>
      </c>
      <c r="K18" s="2">
        <v>3</v>
      </c>
      <c r="L18" s="2">
        <v>4</v>
      </c>
      <c r="M18" s="2">
        <v>0.5</v>
      </c>
      <c r="N18" s="2">
        <v>2</v>
      </c>
      <c r="O18" s="2">
        <f t="shared" si="0"/>
        <v>19.5</v>
      </c>
      <c r="P18" s="6">
        <v>75</v>
      </c>
      <c r="Q18" s="14">
        <f t="shared" si="1"/>
        <v>0.26</v>
      </c>
      <c r="R18" s="13">
        <f t="shared" si="2"/>
        <v>8</v>
      </c>
    </row>
    <row r="19" spans="1:18" s="22" customFormat="1" ht="21" customHeight="1" x14ac:dyDescent="0.25">
      <c r="A19" s="2">
        <v>9</v>
      </c>
      <c r="B19" s="2" t="s">
        <v>77</v>
      </c>
      <c r="C19" s="2">
        <v>10</v>
      </c>
      <c r="D19" s="2">
        <v>10</v>
      </c>
      <c r="E19" s="2" t="s">
        <v>97</v>
      </c>
      <c r="F19" s="2">
        <v>6</v>
      </c>
      <c r="G19" s="2">
        <v>0</v>
      </c>
      <c r="H19" s="2">
        <v>0</v>
      </c>
      <c r="I19" s="2">
        <v>0</v>
      </c>
      <c r="J19" s="2">
        <v>2</v>
      </c>
      <c r="K19" s="2">
        <v>2</v>
      </c>
      <c r="L19" s="2">
        <v>3</v>
      </c>
      <c r="M19" s="2">
        <v>1.5</v>
      </c>
      <c r="N19" s="2">
        <v>3</v>
      </c>
      <c r="O19" s="2">
        <f t="shared" si="0"/>
        <v>17.5</v>
      </c>
      <c r="P19" s="6">
        <v>75</v>
      </c>
      <c r="Q19" s="14">
        <f t="shared" si="1"/>
        <v>0.23333333333333334</v>
      </c>
      <c r="R19" s="13">
        <f t="shared" si="2"/>
        <v>9</v>
      </c>
    </row>
    <row r="20" spans="1:18" s="22" customFormat="1" ht="33" customHeight="1" x14ac:dyDescent="0.25">
      <c r="A20" s="2">
        <v>10</v>
      </c>
      <c r="B20" s="12" t="s">
        <v>84</v>
      </c>
      <c r="C20" s="2">
        <v>10</v>
      </c>
      <c r="D20" s="2">
        <v>10</v>
      </c>
      <c r="E20" s="12" t="s">
        <v>97</v>
      </c>
      <c r="F20" s="12">
        <v>4</v>
      </c>
      <c r="G20" s="12">
        <v>0</v>
      </c>
      <c r="H20" s="12">
        <v>0</v>
      </c>
      <c r="I20" s="12">
        <v>0</v>
      </c>
      <c r="J20" s="12">
        <v>1</v>
      </c>
      <c r="K20" s="12">
        <v>2.5</v>
      </c>
      <c r="L20" s="12">
        <v>2</v>
      </c>
      <c r="M20" s="12">
        <v>2.5</v>
      </c>
      <c r="N20" s="12">
        <v>4</v>
      </c>
      <c r="O20" s="2">
        <f t="shared" si="0"/>
        <v>16</v>
      </c>
      <c r="P20" s="6">
        <v>75</v>
      </c>
      <c r="Q20" s="14">
        <f t="shared" si="1"/>
        <v>0.21333333333333335</v>
      </c>
      <c r="R20" s="13">
        <f t="shared" si="2"/>
        <v>10</v>
      </c>
    </row>
    <row r="21" spans="1:18" s="22" customFormat="1" ht="42.75" customHeight="1" x14ac:dyDescent="0.25">
      <c r="A21" s="2">
        <v>11</v>
      </c>
      <c r="B21" s="2" t="s">
        <v>82</v>
      </c>
      <c r="C21" s="2">
        <v>10</v>
      </c>
      <c r="D21" s="2">
        <v>10</v>
      </c>
      <c r="E21" s="2" t="s">
        <v>97</v>
      </c>
      <c r="F21" s="2">
        <v>4</v>
      </c>
      <c r="G21" s="2">
        <v>0</v>
      </c>
      <c r="H21" s="2">
        <v>0</v>
      </c>
      <c r="I21" s="2">
        <v>0</v>
      </c>
      <c r="J21" s="2">
        <v>2</v>
      </c>
      <c r="K21" s="2">
        <v>1</v>
      </c>
      <c r="L21" s="2">
        <v>2</v>
      </c>
      <c r="M21" s="2">
        <v>0.5</v>
      </c>
      <c r="N21" s="2">
        <v>4</v>
      </c>
      <c r="O21" s="2">
        <f t="shared" si="0"/>
        <v>13.5</v>
      </c>
      <c r="P21" s="6">
        <v>75</v>
      </c>
      <c r="Q21" s="14">
        <f t="shared" si="1"/>
        <v>0.18</v>
      </c>
      <c r="R21" s="13">
        <f t="shared" si="2"/>
        <v>11</v>
      </c>
    </row>
  </sheetData>
  <sheetProtection algorithmName="SHA-512" hashValue="sltx6aTEVvu+N9zXnjEj64Ij5ahGS2s5ws7Ze36CxnrhB/LnACr88pAJyT8RQlZXM6P9be1Y/Pf5dFyCk5SgVQ==" saltValue="7mLSAwQZNIYDeV/JH9QWKQ==" spinCount="100000" sheet="1" objects="1" scenarios="1" selectLockedCells="1" selectUnlockedCells="1"/>
  <sortState ref="A11:AA21">
    <sortCondition ref="R11:R21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Y20"/>
  <sheetViews>
    <sheetView tabSelected="1" zoomScale="60" zoomScaleNormal="60" workbookViewId="0">
      <selection activeCell="A10" sqref="A10"/>
    </sheetView>
  </sheetViews>
  <sheetFormatPr defaultRowHeight="15" x14ac:dyDescent="0.25"/>
  <cols>
    <col min="1" max="1" width="5.7109375" customWidth="1"/>
    <col min="2" max="2" width="12.42578125" customWidth="1"/>
    <col min="3" max="3" width="13.140625" customWidth="1"/>
    <col min="4" max="4" width="20" customWidth="1"/>
    <col min="5" max="14" width="19.5703125" customWidth="1"/>
    <col min="15" max="15" width="13" customWidth="1"/>
    <col min="16" max="16" width="18.7109375" customWidth="1"/>
    <col min="17" max="17" width="17.28515625" style="4" customWidth="1"/>
    <col min="18" max="18" width="13.7109375" style="4" customWidth="1"/>
    <col min="19" max="129" width="9.140625" style="4"/>
  </cols>
  <sheetData>
    <row r="1" spans="1:129" ht="81.75" customHeight="1" x14ac:dyDescent="0.3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29" ht="28.5" customHeight="1" x14ac:dyDescent="0.3">
      <c r="C2" s="8"/>
      <c r="D2" s="8"/>
      <c r="E2" s="8"/>
      <c r="F2" s="11"/>
      <c r="G2" s="11"/>
      <c r="H2" s="11"/>
      <c r="I2" s="11"/>
      <c r="J2" s="11"/>
      <c r="K2" s="16"/>
      <c r="L2" s="16"/>
      <c r="M2" s="16"/>
      <c r="N2" s="16"/>
      <c r="O2" s="8"/>
      <c r="P2" s="28"/>
      <c r="Q2" s="28"/>
      <c r="R2" s="28"/>
    </row>
    <row r="3" spans="1:129" ht="26.25" customHeight="1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29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</row>
    <row r="5" spans="1:129" ht="31.5" customHeight="1" x14ac:dyDescent="0.25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29" ht="35.450000000000003" customHeight="1" x14ac:dyDescent="0.25">
      <c r="A6" s="30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29" ht="45.75" customHeight="1" x14ac:dyDescent="0.25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29" ht="53.25" customHeight="1" x14ac:dyDescent="0.25">
      <c r="A8" s="31" t="s">
        <v>17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29" ht="35.2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29" s="22" customFormat="1" ht="74.25" customHeight="1" x14ac:dyDescent="0.25">
      <c r="A10" s="2" t="s">
        <v>0</v>
      </c>
      <c r="B10" s="15" t="s">
        <v>9</v>
      </c>
      <c r="C10" s="15" t="s">
        <v>1</v>
      </c>
      <c r="D10" s="15" t="s">
        <v>3</v>
      </c>
      <c r="E10" s="15" t="s">
        <v>4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27</v>
      </c>
      <c r="L10" s="15" t="s">
        <v>24</v>
      </c>
      <c r="M10" s="15" t="s">
        <v>25</v>
      </c>
      <c r="N10" s="15" t="s">
        <v>26</v>
      </c>
      <c r="O10" s="6" t="s">
        <v>7</v>
      </c>
      <c r="P10" s="6" t="s">
        <v>5</v>
      </c>
      <c r="Q10" s="6" t="s">
        <v>2</v>
      </c>
      <c r="R10" s="6" t="s">
        <v>6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22" customFormat="1" ht="30.75" customHeight="1" x14ac:dyDescent="0.25">
      <c r="A11" s="12">
        <v>1</v>
      </c>
      <c r="B11" s="12" t="s">
        <v>90</v>
      </c>
      <c r="C11" s="12">
        <v>11</v>
      </c>
      <c r="D11" s="12">
        <v>11</v>
      </c>
      <c r="E11" s="12" t="s">
        <v>95</v>
      </c>
      <c r="F11" s="12">
        <v>8</v>
      </c>
      <c r="G11" s="12">
        <v>2</v>
      </c>
      <c r="H11" s="12">
        <v>8</v>
      </c>
      <c r="I11" s="12">
        <v>4</v>
      </c>
      <c r="J11" s="12">
        <v>3.5</v>
      </c>
      <c r="K11" s="12">
        <v>6</v>
      </c>
      <c r="L11" s="12">
        <v>7</v>
      </c>
      <c r="M11" s="12">
        <v>5</v>
      </c>
      <c r="N11" s="12">
        <v>7</v>
      </c>
      <c r="O11" s="2">
        <f t="shared" ref="O11:O20" si="0">SUM(F11:N11)</f>
        <v>50.5</v>
      </c>
      <c r="P11" s="12">
        <v>75</v>
      </c>
      <c r="Q11" s="14">
        <f t="shared" ref="Q11:Q20" si="1">(O11/P11)</f>
        <v>0.67333333333333334</v>
      </c>
      <c r="R11" s="13">
        <f t="shared" ref="R11:R20" si="2">RANK(Q11,$Q$10:$Q$20)</f>
        <v>1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25" customFormat="1" ht="23.25" customHeight="1" x14ac:dyDescent="0.25">
      <c r="A12" s="12">
        <v>2</v>
      </c>
      <c r="B12" s="12" t="s">
        <v>87</v>
      </c>
      <c r="C12" s="12">
        <v>11</v>
      </c>
      <c r="D12" s="12">
        <v>11</v>
      </c>
      <c r="E12" s="12" t="s">
        <v>96</v>
      </c>
      <c r="F12" s="12">
        <v>3</v>
      </c>
      <c r="G12" s="12">
        <v>2</v>
      </c>
      <c r="H12" s="12">
        <v>4</v>
      </c>
      <c r="I12" s="12">
        <v>2</v>
      </c>
      <c r="J12" s="12">
        <v>4.5</v>
      </c>
      <c r="K12" s="12">
        <v>5.25</v>
      </c>
      <c r="L12" s="12">
        <v>7</v>
      </c>
      <c r="M12" s="12">
        <v>3</v>
      </c>
      <c r="N12" s="12">
        <v>9</v>
      </c>
      <c r="O12" s="2">
        <f t="shared" si="0"/>
        <v>39.75</v>
      </c>
      <c r="P12" s="12">
        <v>75</v>
      </c>
      <c r="Q12" s="14">
        <f t="shared" si="1"/>
        <v>0.53</v>
      </c>
      <c r="R12" s="13">
        <f t="shared" si="2"/>
        <v>2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</row>
    <row r="13" spans="1:129" s="12" customFormat="1" ht="30" customHeight="1" x14ac:dyDescent="0.25">
      <c r="A13" s="12">
        <v>3</v>
      </c>
      <c r="B13" s="12" t="s">
        <v>93</v>
      </c>
      <c r="C13" s="12">
        <v>11</v>
      </c>
      <c r="D13" s="12">
        <v>11</v>
      </c>
      <c r="E13" s="12" t="s">
        <v>96</v>
      </c>
      <c r="F13" s="12">
        <v>4</v>
      </c>
      <c r="G13" s="12">
        <v>4</v>
      </c>
      <c r="H13" s="12">
        <v>2</v>
      </c>
      <c r="I13" s="12">
        <v>5</v>
      </c>
      <c r="J13" s="12">
        <v>2</v>
      </c>
      <c r="K13" s="12">
        <v>5</v>
      </c>
      <c r="L13" s="12">
        <v>4</v>
      </c>
      <c r="M13" s="12">
        <v>1</v>
      </c>
      <c r="N13" s="12">
        <v>8</v>
      </c>
      <c r="O13" s="2">
        <f t="shared" si="0"/>
        <v>35</v>
      </c>
      <c r="P13" s="12">
        <v>75</v>
      </c>
      <c r="Q13" s="14">
        <f t="shared" si="1"/>
        <v>0.46666666666666667</v>
      </c>
      <c r="R13" s="13">
        <f t="shared" si="2"/>
        <v>3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2" customFormat="1" ht="25.5" customHeight="1" x14ac:dyDescent="0.25">
      <c r="A14" s="12">
        <v>4</v>
      </c>
      <c r="B14" s="12" t="s">
        <v>86</v>
      </c>
      <c r="C14" s="12">
        <v>11</v>
      </c>
      <c r="D14" s="12">
        <v>11</v>
      </c>
      <c r="E14" s="12" t="s">
        <v>97</v>
      </c>
      <c r="F14" s="12">
        <v>4</v>
      </c>
      <c r="G14" s="12">
        <v>2</v>
      </c>
      <c r="H14" s="12">
        <v>8</v>
      </c>
      <c r="I14" s="12">
        <v>2</v>
      </c>
      <c r="J14" s="12">
        <v>2</v>
      </c>
      <c r="K14" s="12">
        <v>2</v>
      </c>
      <c r="L14" s="12">
        <v>8</v>
      </c>
      <c r="M14" s="12">
        <v>2</v>
      </c>
      <c r="N14" s="12">
        <v>0</v>
      </c>
      <c r="O14" s="2">
        <f t="shared" si="0"/>
        <v>30</v>
      </c>
      <c r="P14" s="12">
        <v>75</v>
      </c>
      <c r="Q14" s="14">
        <f t="shared" si="1"/>
        <v>0.4</v>
      </c>
      <c r="R14" s="13">
        <f t="shared" si="2"/>
        <v>4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2" customFormat="1" ht="20.25" customHeight="1" x14ac:dyDescent="0.25">
      <c r="A15" s="12">
        <v>5</v>
      </c>
      <c r="B15" s="12" t="s">
        <v>91</v>
      </c>
      <c r="C15" s="12">
        <v>11</v>
      </c>
      <c r="D15" s="12">
        <v>11</v>
      </c>
      <c r="E15" s="12" t="s">
        <v>97</v>
      </c>
      <c r="F15" s="12">
        <v>4</v>
      </c>
      <c r="G15" s="12">
        <v>2</v>
      </c>
      <c r="H15" s="12">
        <v>4</v>
      </c>
      <c r="I15" s="12">
        <v>2</v>
      </c>
      <c r="J15" s="12">
        <v>3</v>
      </c>
      <c r="K15" s="12">
        <v>5</v>
      </c>
      <c r="L15" s="12">
        <v>6</v>
      </c>
      <c r="M15" s="12">
        <v>2</v>
      </c>
      <c r="N15" s="12">
        <v>0</v>
      </c>
      <c r="O15" s="2">
        <f t="shared" si="0"/>
        <v>28</v>
      </c>
      <c r="P15" s="12">
        <v>75</v>
      </c>
      <c r="Q15" s="14">
        <f t="shared" si="1"/>
        <v>0.37333333333333335</v>
      </c>
      <c r="R15" s="13">
        <f t="shared" si="2"/>
        <v>5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2" customFormat="1" ht="19.5" customHeight="1" x14ac:dyDescent="0.25">
      <c r="A16" s="12">
        <v>6</v>
      </c>
      <c r="B16" s="12" t="s">
        <v>92</v>
      </c>
      <c r="C16" s="12">
        <v>11</v>
      </c>
      <c r="D16" s="12">
        <v>11</v>
      </c>
      <c r="E16" s="12" t="s">
        <v>97</v>
      </c>
      <c r="F16" s="12">
        <v>5</v>
      </c>
      <c r="G16" s="12">
        <v>2</v>
      </c>
      <c r="H16" s="12">
        <v>0</v>
      </c>
      <c r="I16" s="12">
        <v>2</v>
      </c>
      <c r="J16" s="12">
        <v>2.5</v>
      </c>
      <c r="K16" s="12">
        <v>3</v>
      </c>
      <c r="L16" s="12">
        <v>4</v>
      </c>
      <c r="M16" s="12">
        <v>2</v>
      </c>
      <c r="N16" s="12">
        <v>5</v>
      </c>
      <c r="O16" s="2">
        <f t="shared" si="0"/>
        <v>25.5</v>
      </c>
      <c r="P16" s="12">
        <v>75</v>
      </c>
      <c r="Q16" s="14">
        <f t="shared" si="1"/>
        <v>0.34</v>
      </c>
      <c r="R16" s="13">
        <f t="shared" si="2"/>
        <v>6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8" s="23" customFormat="1" ht="24.75" customHeight="1" x14ac:dyDescent="0.25">
      <c r="A17" s="12">
        <v>7</v>
      </c>
      <c r="B17" s="12" t="s">
        <v>85</v>
      </c>
      <c r="C17" s="12">
        <v>11</v>
      </c>
      <c r="D17" s="12">
        <v>11</v>
      </c>
      <c r="E17" s="12" t="s">
        <v>97</v>
      </c>
      <c r="F17" s="12">
        <v>8</v>
      </c>
      <c r="G17" s="12">
        <v>0</v>
      </c>
      <c r="H17" s="12">
        <v>0</v>
      </c>
      <c r="I17" s="12">
        <v>4</v>
      </c>
      <c r="J17" s="12">
        <v>7</v>
      </c>
      <c r="K17" s="12">
        <v>1</v>
      </c>
      <c r="L17" s="12">
        <v>2</v>
      </c>
      <c r="M17" s="12">
        <v>2</v>
      </c>
      <c r="N17" s="12">
        <v>1</v>
      </c>
      <c r="O17" s="2">
        <f t="shared" si="0"/>
        <v>25</v>
      </c>
      <c r="P17" s="12">
        <v>75</v>
      </c>
      <c r="Q17" s="14">
        <f t="shared" si="1"/>
        <v>0.33333333333333331</v>
      </c>
      <c r="R17" s="13">
        <f t="shared" si="2"/>
        <v>7</v>
      </c>
    </row>
    <row r="18" spans="1:18" s="23" customFormat="1" ht="24.75" customHeight="1" x14ac:dyDescent="0.25">
      <c r="A18" s="12">
        <v>8</v>
      </c>
      <c r="B18" s="12" t="s">
        <v>89</v>
      </c>
      <c r="C18" s="12">
        <v>11</v>
      </c>
      <c r="D18" s="12">
        <v>11</v>
      </c>
      <c r="E18" s="12" t="s">
        <v>97</v>
      </c>
      <c r="F18" s="12">
        <v>8</v>
      </c>
      <c r="G18" s="12">
        <v>0</v>
      </c>
      <c r="H18" s="12">
        <v>0</v>
      </c>
      <c r="I18" s="12">
        <v>2</v>
      </c>
      <c r="J18" s="12">
        <v>4.5</v>
      </c>
      <c r="K18" s="12">
        <v>4</v>
      </c>
      <c r="L18" s="12">
        <v>4</v>
      </c>
      <c r="M18" s="12">
        <v>2</v>
      </c>
      <c r="N18" s="12">
        <v>0</v>
      </c>
      <c r="O18" s="2">
        <f t="shared" si="0"/>
        <v>24.5</v>
      </c>
      <c r="P18" s="12">
        <v>75</v>
      </c>
      <c r="Q18" s="14">
        <f t="shared" si="1"/>
        <v>0.32666666666666666</v>
      </c>
      <c r="R18" s="13">
        <f t="shared" si="2"/>
        <v>8</v>
      </c>
    </row>
    <row r="19" spans="1:18" s="23" customFormat="1" ht="22.5" customHeight="1" x14ac:dyDescent="0.25">
      <c r="A19" s="12">
        <v>9</v>
      </c>
      <c r="B19" s="12" t="s">
        <v>94</v>
      </c>
      <c r="C19" s="12">
        <v>11</v>
      </c>
      <c r="D19" s="12">
        <v>11</v>
      </c>
      <c r="E19" s="12" t="s">
        <v>97</v>
      </c>
      <c r="F19" s="12">
        <v>0</v>
      </c>
      <c r="G19" s="12">
        <v>4</v>
      </c>
      <c r="H19" s="12">
        <v>1</v>
      </c>
      <c r="I19" s="12">
        <v>2</v>
      </c>
      <c r="J19" s="12">
        <v>2</v>
      </c>
      <c r="K19" s="12">
        <v>5</v>
      </c>
      <c r="L19" s="12">
        <v>1</v>
      </c>
      <c r="M19" s="12">
        <v>0</v>
      </c>
      <c r="N19" s="12">
        <v>1</v>
      </c>
      <c r="O19" s="2">
        <f t="shared" si="0"/>
        <v>16</v>
      </c>
      <c r="P19" s="12">
        <v>75</v>
      </c>
      <c r="Q19" s="14">
        <f t="shared" si="1"/>
        <v>0.21333333333333335</v>
      </c>
      <c r="R19" s="13">
        <f t="shared" si="2"/>
        <v>9</v>
      </c>
    </row>
    <row r="20" spans="1:18" s="23" customFormat="1" ht="18" customHeight="1" x14ac:dyDescent="0.25">
      <c r="A20" s="12">
        <v>10</v>
      </c>
      <c r="B20" s="12" t="s">
        <v>88</v>
      </c>
      <c r="C20" s="12">
        <v>11</v>
      </c>
      <c r="D20" s="12">
        <v>11</v>
      </c>
      <c r="E20" s="12" t="s">
        <v>97</v>
      </c>
      <c r="F20" s="12">
        <v>4</v>
      </c>
      <c r="G20" s="12">
        <v>0</v>
      </c>
      <c r="H20" s="12">
        <v>0</v>
      </c>
      <c r="I20" s="12">
        <v>0</v>
      </c>
      <c r="J20" s="12">
        <v>2</v>
      </c>
      <c r="K20" s="12">
        <v>2</v>
      </c>
      <c r="L20" s="12">
        <v>6</v>
      </c>
      <c r="M20" s="12">
        <v>1</v>
      </c>
      <c r="N20" s="12">
        <v>0</v>
      </c>
      <c r="O20" s="2">
        <f t="shared" si="0"/>
        <v>15</v>
      </c>
      <c r="P20" s="12">
        <v>75</v>
      </c>
      <c r="Q20" s="14">
        <f t="shared" si="1"/>
        <v>0.2</v>
      </c>
      <c r="R20" s="13">
        <f t="shared" si="2"/>
        <v>10</v>
      </c>
    </row>
  </sheetData>
  <sheetProtection algorithmName="SHA-512" hashValue="ap80VVnS6fFmXcI8WGVWkM+2PbncM9PvOMD/rf4jCnHBSCrfPwlp9y1//MMkeeWpHkzMaD8Gi6EHD7SrA1lV+Q==" saltValue="h9vRyzzYfuEtMR0cPBRSJw==" spinCount="100000" sheet="1" objects="1" scenarios="1" selectLockedCells="1" selectUnlockedCells="1"/>
  <autoFilter ref="A10:P16">
    <sortState ref="A8:AA13">
      <sortCondition descending="1" ref="P7"/>
    </sortState>
  </autoFilter>
  <sortState ref="B11:AA20">
    <sortCondition ref="R11:R20"/>
  </sortState>
  <mergeCells count="8">
    <mergeCell ref="A9:R9"/>
    <mergeCell ref="A3:R3"/>
    <mergeCell ref="C1:R1"/>
    <mergeCell ref="P2:R2"/>
    <mergeCell ref="A8:R8"/>
    <mergeCell ref="A5:R5"/>
    <mergeCell ref="A6:R6"/>
    <mergeCell ref="A7:R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2019-11-29T08:34:33Z</dcterms:modified>
</cp:coreProperties>
</file>