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omdb\New_server\Server\ОЛИМПИАДЫ\Олимпиада 2025-2026\МЭ_ВсОШ_2025_2026_ИТОГИ\"/>
    </mc:Choice>
  </mc:AlternateContent>
  <bookViews>
    <workbookView xWindow="0" yWindow="0" windowWidth="28800" windowHeight="11730" activeTab="4"/>
  </bookViews>
  <sheets>
    <sheet name="7 класс" sheetId="23" r:id="rId1"/>
    <sheet name="8 класс" sheetId="28" r:id="rId2"/>
    <sheet name="9 класс" sheetId="29" r:id="rId3"/>
    <sheet name="10 класс" sheetId="31" r:id="rId4"/>
    <sheet name="11 класс" sheetId="32" r:id="rId5"/>
  </sheets>
  <definedNames>
    <definedName name="_xlnm._FilterDatabase" localSheetId="3" hidden="1">'10 класс'!$A$10:$DY$10</definedName>
    <definedName name="_xlnm._FilterDatabase" localSheetId="4" hidden="1">'11 класс'!$A$10:$DZ$10</definedName>
    <definedName name="_xlnm._FilterDatabase" localSheetId="0" hidden="1">'7 класс'!$A$10:$DV$10</definedName>
    <definedName name="_xlnm._FilterDatabase" localSheetId="1" hidden="1">'8 класс'!$A$10:$DX$10</definedName>
    <definedName name="_xlnm._FilterDatabase" localSheetId="2" hidden="1">'9 класс'!$A$10:$DX$10</definedName>
  </definedNames>
  <calcPr calcId="162913"/>
</workbook>
</file>

<file path=xl/calcChain.xml><?xml version="1.0" encoding="utf-8"?>
<calcChain xmlns="http://schemas.openxmlformats.org/spreadsheetml/2006/main">
  <c r="R12" i="32" l="1"/>
  <c r="R11" i="32"/>
  <c r="R15" i="32"/>
  <c r="R14" i="32"/>
  <c r="R13" i="32"/>
  <c r="R16" i="32"/>
  <c r="S16" i="32" s="1"/>
  <c r="R17" i="32"/>
  <c r="R18" i="32"/>
  <c r="Q20" i="31"/>
  <c r="Q19" i="31"/>
  <c r="Q21" i="31"/>
  <c r="Q16" i="31"/>
  <c r="Q12" i="31"/>
  <c r="Q15" i="31"/>
  <c r="Q22" i="31"/>
  <c r="Q13" i="31"/>
  <c r="Q23" i="31"/>
  <c r="Q14" i="31"/>
  <c r="Q17" i="31"/>
  <c r="Q11" i="31"/>
  <c r="Q18" i="31"/>
  <c r="P12" i="29"/>
  <c r="P15" i="29"/>
  <c r="P17" i="29"/>
  <c r="P16" i="29"/>
  <c r="P13" i="29"/>
  <c r="P11" i="29"/>
  <c r="P19" i="29"/>
  <c r="P20" i="29"/>
  <c r="P18" i="29"/>
  <c r="P14" i="29"/>
  <c r="O13" i="28"/>
  <c r="O11" i="28"/>
  <c r="O14" i="28"/>
  <c r="O12" i="28"/>
  <c r="O20" i="28"/>
  <c r="O19" i="28"/>
  <c r="O18" i="28"/>
  <c r="O16" i="28"/>
  <c r="O15" i="28"/>
  <c r="O21" i="28"/>
  <c r="O17" i="28"/>
  <c r="S11" i="32" l="1"/>
  <c r="S13" i="32"/>
  <c r="S12" i="32"/>
  <c r="S18" i="32"/>
  <c r="S14" i="32"/>
  <c r="S17" i="32"/>
  <c r="S15" i="32"/>
  <c r="R18" i="31"/>
  <c r="R23" i="31"/>
  <c r="R12" i="31"/>
  <c r="R20" i="31"/>
  <c r="R11" i="31"/>
  <c r="R13" i="31"/>
  <c r="R16" i="31"/>
  <c r="R17" i="31"/>
  <c r="R22" i="31"/>
  <c r="R21" i="31"/>
  <c r="R14" i="31"/>
  <c r="R15" i="31"/>
  <c r="R19" i="31"/>
  <c r="Q14" i="29"/>
  <c r="Q11" i="29"/>
  <c r="Q15" i="29"/>
  <c r="Q12" i="29"/>
  <c r="Q18" i="29"/>
  <c r="Q13" i="29"/>
  <c r="Q20" i="29"/>
  <c r="Q16" i="29"/>
  <c r="Q19" i="29"/>
  <c r="Q17" i="29"/>
  <c r="P17" i="28"/>
  <c r="P14" i="28"/>
  <c r="P18" i="28"/>
  <c r="P21" i="28"/>
  <c r="P19" i="28"/>
  <c r="P11" i="28"/>
  <c r="P15" i="28"/>
  <c r="P20" i="28"/>
  <c r="P13" i="28"/>
  <c r="P16" i="28"/>
  <c r="P12" i="28"/>
  <c r="N21" i="23"/>
  <c r="N16" i="23"/>
  <c r="N18" i="23"/>
  <c r="N12" i="23"/>
  <c r="N17" i="23"/>
  <c r="N15" i="23"/>
  <c r="N11" i="23"/>
  <c r="N19" i="23"/>
  <c r="N20" i="23"/>
  <c r="N13" i="23"/>
  <c r="N14" i="23"/>
  <c r="O20" i="23" l="1"/>
  <c r="O17" i="23"/>
  <c r="O13" i="23"/>
  <c r="O19" i="23"/>
  <c r="O12" i="23"/>
  <c r="O11" i="23"/>
  <c r="O18" i="23"/>
  <c r="O16" i="23"/>
  <c r="O15" i="23"/>
  <c r="O14" i="23" l="1"/>
  <c r="O21" i="23"/>
</calcChain>
</file>

<file path=xl/sharedStrings.xml><?xml version="1.0" encoding="utf-8"?>
<sst xmlns="http://schemas.openxmlformats.org/spreadsheetml/2006/main" count="379" uniqueCount="117">
  <si>
    <t>№</t>
  </si>
  <si>
    <t>Полное название общеобразовательной организации (в соответствии с уставом)</t>
  </si>
  <si>
    <t>Класс обучения</t>
  </si>
  <si>
    <t>% от максимально возможного балла</t>
  </si>
  <si>
    <t>Класс, за который участник выполнял задания олимпиады</t>
  </si>
  <si>
    <t>Статус образовательной организации
(городская/сельская школа)</t>
  </si>
  <si>
    <t>Статус участника
(участник/призер/победитель)</t>
  </si>
  <si>
    <t>Максимальный результат (балл)</t>
  </si>
  <si>
    <t>Рейтинг участников</t>
  </si>
  <si>
    <t>Результат участника (балл)</t>
  </si>
  <si>
    <t>городская</t>
  </si>
  <si>
    <r>
      <rPr>
        <u/>
        <sz val="12"/>
        <color theme="1"/>
        <rFont val="Times New Roman"/>
        <family val="1"/>
        <charset val="204"/>
      </rPr>
      <t>муниципальный округ город Мончегорск с подведомственной территорией Мурманской области</t>
    </r>
    <r>
      <rPr>
        <sz val="12"/>
        <color theme="1"/>
        <rFont val="Times New Roman"/>
        <family val="1"/>
        <charset val="204"/>
      </rPr>
      <t xml:space="preserve">
(название муниципального образования МО)
</t>
    </r>
  </si>
  <si>
    <t>8Б</t>
  </si>
  <si>
    <t>8В</t>
  </si>
  <si>
    <t>9Б</t>
  </si>
  <si>
    <t>Шифр</t>
  </si>
  <si>
    <t>8А</t>
  </si>
  <si>
    <t>10А</t>
  </si>
  <si>
    <t>участник</t>
  </si>
  <si>
    <t>7А</t>
  </si>
  <si>
    <t>призёр</t>
  </si>
  <si>
    <t>победитель</t>
  </si>
  <si>
    <t>7Б</t>
  </si>
  <si>
    <t>7В</t>
  </si>
  <si>
    <r>
      <rPr>
        <u/>
        <sz val="12"/>
        <color theme="1"/>
        <rFont val="Times New Roman"/>
        <family val="1"/>
        <charset val="204"/>
      </rPr>
      <t xml:space="preserve"> 7  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</si>
  <si>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>Биология</t>
    </r>
    <r>
      <rPr>
        <sz val="12"/>
        <color theme="1"/>
        <rFont val="Times New Roman"/>
        <family val="1"/>
        <charset val="204"/>
      </rPr>
      <t xml:space="preserve">
(наименование предмета)
</t>
    </r>
  </si>
  <si>
    <t xml:space="preserve">Часть I </t>
  </si>
  <si>
    <t>Часть II</t>
  </si>
  <si>
    <t>Часть III
Задание 1</t>
  </si>
  <si>
    <t>сельская</t>
  </si>
  <si>
    <t>Часть III
Задание 2</t>
  </si>
  <si>
    <t>9А</t>
  </si>
  <si>
    <t>Часть III
Задание 3</t>
  </si>
  <si>
    <t>11А</t>
  </si>
  <si>
    <t>Часть III
Задание 4</t>
  </si>
  <si>
    <t>Часть III
Задание 5</t>
  </si>
  <si>
    <t>Результат участника
(абсолютный)</t>
  </si>
  <si>
    <t>БИО-8-11</t>
  </si>
  <si>
    <t>БИО-9-11</t>
  </si>
  <si>
    <t>БИО-10-11</t>
  </si>
  <si>
    <t>БИО-8-12</t>
  </si>
  <si>
    <t>БИО-8-15</t>
  </si>
  <si>
    <t>БИО-8-05</t>
  </si>
  <si>
    <t>БИО-8-10</t>
  </si>
  <si>
    <t>БИО-9-10</t>
  </si>
  <si>
    <t>БИО-10-10</t>
  </si>
  <si>
    <t>БИО-8-02</t>
  </si>
  <si>
    <t>БИО-8-07</t>
  </si>
  <si>
    <t>БИО-8-08</t>
  </si>
  <si>
    <t>БИО-8-09</t>
  </si>
  <si>
    <t>БИО-8-04</t>
  </si>
  <si>
    <t>БИО-9-12</t>
  </si>
  <si>
    <t>БИО-9-05</t>
  </si>
  <si>
    <t>БИО-9-01</t>
  </si>
  <si>
    <t>БИО-9-07</t>
  </si>
  <si>
    <t>БИО-9-02</t>
  </si>
  <si>
    <t>БИО-9-04</t>
  </si>
  <si>
    <t>БИО-9-08</t>
  </si>
  <si>
    <t>БИО-9-09</t>
  </si>
  <si>
    <t>БИО-10-07</t>
  </si>
  <si>
    <t>БИО-10-04</t>
  </si>
  <si>
    <t>БИО-10-03</t>
  </si>
  <si>
    <t>БИО-10-02</t>
  </si>
  <si>
    <t>БИО-10-09</t>
  </si>
  <si>
    <t>БИО-10-06</t>
  </si>
  <si>
    <t>БИО-10-05</t>
  </si>
  <si>
    <t>БИО-10-08</t>
  </si>
  <si>
    <t>БИО-11-08</t>
  </si>
  <si>
    <t>БИО-11-02</t>
  </si>
  <si>
    <t>БИО-11-03</t>
  </si>
  <si>
    <t>БИО-11-04</t>
  </si>
  <si>
    <t>БИО-11-05</t>
  </si>
  <si>
    <t>БИО-11-06</t>
  </si>
  <si>
    <t>БИО-11-07</t>
  </si>
  <si>
    <t>БИО-11-01</t>
  </si>
  <si>
    <t>Список участников и результаты муниципального этапа всероссийской олимпиады школьников 2025/2026 учебного года</t>
  </si>
  <si>
    <r>
      <rPr>
        <u/>
        <sz val="12"/>
        <color theme="1"/>
        <rFont val="Times New Roman"/>
        <family val="1"/>
        <charset val="204"/>
      </rPr>
      <t>05.12..2025</t>
    </r>
    <r>
      <rPr>
        <sz val="12"/>
        <color theme="1"/>
        <rFont val="Times New Roman"/>
        <family val="1"/>
        <charset val="204"/>
      </rPr>
      <t xml:space="preserve">
дата проведения муниципального этапа олимпиады)
</t>
    </r>
  </si>
  <si>
    <r>
      <rPr>
        <u/>
        <sz val="12"/>
        <color theme="1"/>
        <rFont val="Times New Roman"/>
        <family val="1"/>
        <charset val="204"/>
      </rPr>
      <t xml:space="preserve"> 10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</si>
  <si>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11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</si>
  <si>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9  
</t>
    </r>
    <r>
      <rPr>
        <sz val="12"/>
        <color theme="1"/>
        <rFont val="Times New Roman"/>
        <family val="1"/>
        <charset val="204"/>
      </rPr>
      <t xml:space="preserve">   (класс)
</t>
    </r>
  </si>
  <si>
    <r>
      <rPr>
        <u/>
        <sz val="12"/>
        <color theme="1"/>
        <rFont val="Times New Roman"/>
        <family val="1"/>
        <charset val="204"/>
      </rPr>
      <t xml:space="preserve"> 8 
</t>
    </r>
    <r>
      <rPr>
        <sz val="12"/>
        <color theme="1"/>
        <rFont val="Times New Roman"/>
        <family val="1"/>
        <charset val="204"/>
      </rPr>
      <t xml:space="preserve">   (класс)
</t>
    </r>
  </si>
  <si>
    <t>муниципальное автономное общеобразовательное учреждение
«Средняя общеобразовательная школа № 10
имени Дважды Героя Советского Союза Б.Ф. Сафонова»</t>
  </si>
  <si>
    <t>муниципальное автономное общеобразовательное учреждение
"Лицей имени В.Г. Сизова"</t>
  </si>
  <si>
    <t>муниципальное автономное общеобразовательное учреждение
"Общеобразовательная школа №7"</t>
  </si>
  <si>
    <t>муниципальное автономное общеобразовательное учреждени
 "Общеобразовательная школа №7"</t>
  </si>
  <si>
    <t>9В</t>
  </si>
  <si>
    <t>муниципальное автономное общеобразовательное учреждение 
"Средняя общеобразовательная школа № 1 имени Аркадия Ваганова"</t>
  </si>
  <si>
    <t>10Б</t>
  </si>
  <si>
    <t>муниципальное автономное общеобразовательное учреждение
"Средняя общеобразовательная школа № 1 имени Аркадия Ваганова"</t>
  </si>
  <si>
    <t>Часть III</t>
  </si>
  <si>
    <t xml:space="preserve">_______________________________11_________________________________
(общее число участников муниципального  этапа по общеобразовательному предмету)
</t>
  </si>
  <si>
    <t>БИО-8-14</t>
  </si>
  <si>
    <t>муниципальное автономное общеобразовательное учреждение
"Гимназия № 1"</t>
  </si>
  <si>
    <t>муниципальное автономное общеобразовательное учреждение
«Средняя общеобразовательная школа № 5 имени О.И. Семёнова-Тян-Шанского»</t>
  </si>
  <si>
    <t>муниципальное автономное общеобразовательное учреждение 
"Средняя общеобразовательная школа № 8"</t>
  </si>
  <si>
    <t>муниципальное автономное общеобразовательное учреждение
"Общеобразовательная школа № 14"</t>
  </si>
  <si>
    <t xml:space="preserve">_______________________________10_________________________________
(общее число участников муниципального  этапа по общеобразовательному предмету)
</t>
  </si>
  <si>
    <t>муниципальное автономное общеобразовательное учреждение
"Средняя общеобразовательная школа № 8"</t>
  </si>
  <si>
    <t>муниципальное автономное общеобразовательное учреждение
 "Общеобразовательная школа № 14"</t>
  </si>
  <si>
    <t xml:space="preserve">_______________________________13______________________________
(общее число участников муниципального  этапа по общеобразовательному предмету)
</t>
  </si>
  <si>
    <t>БИО-10-13</t>
  </si>
  <si>
    <t>БИО-10-12</t>
  </si>
  <si>
    <t>БИО-10-01</t>
  </si>
  <si>
    <t xml:space="preserve">_______________________________8_________________________________
(общее число участников муниципального  этапа по общеобразовательному предмету)
</t>
  </si>
  <si>
    <t xml:space="preserve">________________________________11________________________________
(общее число участников муниципального  этапа по общеобразовательному предмету)
</t>
  </si>
  <si>
    <t>Полное название общеобразовательной организации
(в соответствии с уставом)</t>
  </si>
  <si>
    <t>БИО-7-08</t>
  </si>
  <si>
    <t>БИО-7-07</t>
  </si>
  <si>
    <t>БИО-7-09</t>
  </si>
  <si>
    <t>БИО-7-11</t>
  </si>
  <si>
    <t>БИО-7-10</t>
  </si>
  <si>
    <t>БИО-7-06</t>
  </si>
  <si>
    <t>БИО-7-13</t>
  </si>
  <si>
    <t>БИО-7-01</t>
  </si>
  <si>
    <t>БИО-7-12</t>
  </si>
  <si>
    <t>БИО-7-14</t>
  </si>
  <si>
    <t>БИО-7-15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</si>
</sst>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/>
    <xf numFmtId="0" fontId="0" fillId="0" borderId="0" xfId="0" applyFill="1" applyBorder="1"/>
    <xf numFmtId="0" fontId="0" fillId="0" borderId="0" xfId="0" applyFill="1"/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21"/>
  <sheetViews>
    <sheetView topLeftCell="A4" zoomScale="70" zoomScaleNormal="70" workbookViewId="0">
      <selection activeCell="D27" sqref="D27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9" width="9.7109375" customWidth="1"/>
    <col min="10" max="11" width="15.5703125" customWidth="1"/>
    <col min="12" max="12" width="13.140625" customWidth="1"/>
    <col min="13" max="13" width="20.28515625" customWidth="1"/>
    <col min="14" max="14" width="16.140625" customWidth="1"/>
    <col min="15" max="15" width="14.140625" customWidth="1"/>
  </cols>
  <sheetData>
    <row r="1" spans="1:126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</row>
    <row r="2" spans="1:126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</row>
    <row r="3" spans="1:126" ht="26.25" customHeight="1" x14ac:dyDescent="0.25">
      <c r="A3" s="25" t="s">
        <v>75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</row>
    <row r="4" spans="1:126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4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</row>
    <row r="5" spans="1:126" ht="31.5" customHeight="1" x14ac:dyDescent="0.25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</row>
    <row r="6" spans="1:126" ht="35.450000000000003" customHeight="1" x14ac:dyDescent="0.25">
      <c r="A6" s="26" t="s">
        <v>76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</row>
    <row r="7" spans="1:126" ht="45.75" customHeight="1" x14ac:dyDescent="0.25">
      <c r="A7" s="26" t="s">
        <v>11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</row>
    <row r="8" spans="1:126" s="6" customFormat="1" ht="53.25" customHeight="1" x14ac:dyDescent="0.25">
      <c r="A8" s="26" t="s">
        <v>24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</row>
    <row r="9" spans="1:126" ht="53.25" customHeight="1" x14ac:dyDescent="0.25">
      <c r="A9" s="24" t="s">
        <v>104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</row>
    <row r="10" spans="1:126" ht="71.25" x14ac:dyDescent="0.25">
      <c r="A10" s="12" t="s">
        <v>0</v>
      </c>
      <c r="B10" s="12" t="s">
        <v>15</v>
      </c>
      <c r="C10" s="12" t="s">
        <v>105</v>
      </c>
      <c r="D10" s="13" t="s">
        <v>5</v>
      </c>
      <c r="E10" s="13" t="s">
        <v>2</v>
      </c>
      <c r="F10" s="13" t="s">
        <v>4</v>
      </c>
      <c r="G10" s="13" t="s">
        <v>6</v>
      </c>
      <c r="H10" s="16" t="s">
        <v>26</v>
      </c>
      <c r="I10" s="16" t="s">
        <v>27</v>
      </c>
      <c r="J10" s="13" t="s">
        <v>89</v>
      </c>
      <c r="K10" s="13" t="s">
        <v>36</v>
      </c>
      <c r="L10" s="13" t="s">
        <v>9</v>
      </c>
      <c r="M10" s="13" t="s">
        <v>7</v>
      </c>
      <c r="N10" s="13" t="s">
        <v>3</v>
      </c>
      <c r="O10" s="13" t="s">
        <v>8</v>
      </c>
    </row>
    <row r="11" spans="1:126" s="2" customFormat="1" ht="25.5" x14ac:dyDescent="0.25">
      <c r="A11" s="9">
        <v>1</v>
      </c>
      <c r="B11" s="20" t="s">
        <v>106</v>
      </c>
      <c r="C11" s="19" t="s">
        <v>88</v>
      </c>
      <c r="D11" s="9" t="s">
        <v>10</v>
      </c>
      <c r="E11" s="19" t="s">
        <v>23</v>
      </c>
      <c r="F11" s="9">
        <v>7</v>
      </c>
      <c r="G11" s="10" t="s">
        <v>18</v>
      </c>
      <c r="H11" s="10">
        <v>1</v>
      </c>
      <c r="I11" s="10">
        <v>7</v>
      </c>
      <c r="J11" s="10">
        <v>0.5</v>
      </c>
      <c r="K11" s="10">
        <v>8.5</v>
      </c>
      <c r="L11" s="17">
        <v>23</v>
      </c>
      <c r="M11" s="11">
        <v>100</v>
      </c>
      <c r="N11" s="14">
        <f t="shared" ref="N11:N21" si="0">(L11/M11)</f>
        <v>0.23</v>
      </c>
      <c r="O11" s="15">
        <f t="shared" ref="O11:O21" si="1">RANK(N11,$N$11:$N$21)</f>
        <v>11</v>
      </c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</row>
    <row r="12" spans="1:126" s="2" customFormat="1" ht="25.5" x14ac:dyDescent="0.25">
      <c r="A12" s="9">
        <v>2</v>
      </c>
      <c r="B12" s="20" t="s">
        <v>108</v>
      </c>
      <c r="C12" s="19" t="s">
        <v>93</v>
      </c>
      <c r="D12" s="9" t="s">
        <v>10</v>
      </c>
      <c r="E12" s="19" t="s">
        <v>22</v>
      </c>
      <c r="F12" s="9">
        <v>7</v>
      </c>
      <c r="G12" s="9" t="s">
        <v>20</v>
      </c>
      <c r="H12" s="9">
        <v>3</v>
      </c>
      <c r="I12" s="9">
        <v>8.5</v>
      </c>
      <c r="J12" s="9">
        <v>1.5</v>
      </c>
      <c r="K12" s="9">
        <v>13</v>
      </c>
      <c r="L12" s="18">
        <v>35.1</v>
      </c>
      <c r="M12" s="11">
        <v>100</v>
      </c>
      <c r="N12" s="14">
        <f t="shared" si="0"/>
        <v>0.35100000000000003</v>
      </c>
      <c r="O12" s="15">
        <f t="shared" si="1"/>
        <v>3</v>
      </c>
    </row>
    <row r="13" spans="1:126" s="2" customFormat="1" ht="25.5" x14ac:dyDescent="0.25">
      <c r="A13" s="9">
        <v>3</v>
      </c>
      <c r="B13" s="20" t="s">
        <v>109</v>
      </c>
      <c r="C13" s="19" t="s">
        <v>93</v>
      </c>
      <c r="D13" s="9" t="s">
        <v>10</v>
      </c>
      <c r="E13" s="19" t="s">
        <v>22</v>
      </c>
      <c r="F13" s="9">
        <v>7</v>
      </c>
      <c r="G13" s="10" t="s">
        <v>18</v>
      </c>
      <c r="H13" s="10">
        <v>2</v>
      </c>
      <c r="I13" s="10">
        <v>6.5</v>
      </c>
      <c r="J13" s="10">
        <v>1</v>
      </c>
      <c r="K13" s="10">
        <v>9.5</v>
      </c>
      <c r="L13" s="17">
        <v>25.7</v>
      </c>
      <c r="M13" s="11">
        <v>100</v>
      </c>
      <c r="N13" s="14">
        <f t="shared" si="0"/>
        <v>0.25700000000000001</v>
      </c>
      <c r="O13" s="15">
        <f t="shared" si="1"/>
        <v>10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</row>
    <row r="14" spans="1:126" ht="25.5" x14ac:dyDescent="0.25">
      <c r="A14" s="9">
        <v>4</v>
      </c>
      <c r="B14" s="20" t="s">
        <v>107</v>
      </c>
      <c r="C14" s="19" t="s">
        <v>93</v>
      </c>
      <c r="D14" s="9" t="s">
        <v>10</v>
      </c>
      <c r="E14" s="19" t="s">
        <v>22</v>
      </c>
      <c r="F14" s="9">
        <v>7</v>
      </c>
      <c r="G14" s="10" t="s">
        <v>18</v>
      </c>
      <c r="H14" s="10">
        <v>3</v>
      </c>
      <c r="I14" s="10">
        <v>7.5</v>
      </c>
      <c r="J14" s="10">
        <v>1</v>
      </c>
      <c r="K14" s="10">
        <v>11.5</v>
      </c>
      <c r="L14" s="17">
        <v>31.1</v>
      </c>
      <c r="M14" s="11">
        <v>100</v>
      </c>
      <c r="N14" s="14">
        <f t="shared" si="0"/>
        <v>0.311</v>
      </c>
      <c r="O14" s="15">
        <f t="shared" si="1"/>
        <v>7</v>
      </c>
    </row>
    <row r="15" spans="1:126" ht="25.5" x14ac:dyDescent="0.25">
      <c r="A15" s="9">
        <v>5</v>
      </c>
      <c r="B15" s="20" t="s">
        <v>110</v>
      </c>
      <c r="C15" s="19" t="s">
        <v>83</v>
      </c>
      <c r="D15" s="9" t="s">
        <v>10</v>
      </c>
      <c r="E15" s="19" t="s">
        <v>19</v>
      </c>
      <c r="F15" s="9">
        <v>7</v>
      </c>
      <c r="G15" s="10" t="s">
        <v>18</v>
      </c>
      <c r="H15" s="10">
        <v>3</v>
      </c>
      <c r="I15" s="10">
        <v>7</v>
      </c>
      <c r="J15" s="10">
        <v>2.5</v>
      </c>
      <c r="K15" s="10">
        <v>12.5</v>
      </c>
      <c r="L15" s="17">
        <v>33.799999999999997</v>
      </c>
      <c r="M15" s="11">
        <v>100</v>
      </c>
      <c r="N15" s="14">
        <f t="shared" si="0"/>
        <v>0.33799999999999997</v>
      </c>
      <c r="O15" s="15">
        <f t="shared" si="1"/>
        <v>4</v>
      </c>
    </row>
    <row r="16" spans="1:126" ht="25.5" x14ac:dyDescent="0.25">
      <c r="A16" s="9">
        <v>6</v>
      </c>
      <c r="B16" s="20" t="s">
        <v>111</v>
      </c>
      <c r="C16" s="21" t="s">
        <v>97</v>
      </c>
      <c r="D16" s="9" t="s">
        <v>10</v>
      </c>
      <c r="E16" s="21" t="s">
        <v>22</v>
      </c>
      <c r="F16" s="9">
        <v>7</v>
      </c>
      <c r="G16" s="10" t="s">
        <v>18</v>
      </c>
      <c r="H16" s="10">
        <v>4</v>
      </c>
      <c r="I16" s="10">
        <v>5</v>
      </c>
      <c r="J16" s="10">
        <v>2</v>
      </c>
      <c r="K16" s="10">
        <v>11</v>
      </c>
      <c r="L16" s="10">
        <v>29.7</v>
      </c>
      <c r="M16" s="11">
        <v>100</v>
      </c>
      <c r="N16" s="14">
        <f t="shared" si="0"/>
        <v>0.29699999999999999</v>
      </c>
      <c r="O16" s="15">
        <f t="shared" si="1"/>
        <v>8</v>
      </c>
    </row>
    <row r="17" spans="1:126" ht="38.25" x14ac:dyDescent="0.25">
      <c r="A17" s="9">
        <v>7</v>
      </c>
      <c r="B17" s="20" t="s">
        <v>112</v>
      </c>
      <c r="C17" s="19" t="s">
        <v>81</v>
      </c>
      <c r="D17" s="9" t="s">
        <v>29</v>
      </c>
      <c r="E17" s="22" t="s">
        <v>19</v>
      </c>
      <c r="F17" s="9">
        <v>7</v>
      </c>
      <c r="G17" s="9" t="s">
        <v>18</v>
      </c>
      <c r="H17" s="9">
        <v>3</v>
      </c>
      <c r="I17" s="9">
        <v>7</v>
      </c>
      <c r="J17" s="9">
        <v>0.5</v>
      </c>
      <c r="K17" s="9">
        <v>10.5</v>
      </c>
      <c r="L17" s="18">
        <v>28.3</v>
      </c>
      <c r="M17" s="11">
        <v>100</v>
      </c>
      <c r="N17" s="14">
        <f t="shared" si="0"/>
        <v>0.28300000000000003</v>
      </c>
      <c r="O17" s="15">
        <f t="shared" si="1"/>
        <v>9</v>
      </c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</row>
    <row r="18" spans="1:126" ht="25.5" x14ac:dyDescent="0.25">
      <c r="A18" s="9">
        <v>8</v>
      </c>
      <c r="B18" s="20" t="s">
        <v>113</v>
      </c>
      <c r="C18" s="23" t="s">
        <v>95</v>
      </c>
      <c r="D18" s="9" t="s">
        <v>10</v>
      </c>
      <c r="E18" s="23" t="s">
        <v>19</v>
      </c>
      <c r="F18" s="9">
        <v>7</v>
      </c>
      <c r="G18" s="9" t="s">
        <v>18</v>
      </c>
      <c r="H18" s="10">
        <v>6</v>
      </c>
      <c r="I18" s="10">
        <v>5</v>
      </c>
      <c r="J18" s="10">
        <v>1.5</v>
      </c>
      <c r="K18" s="10">
        <v>12.5</v>
      </c>
      <c r="L18" s="17">
        <v>33.799999999999997</v>
      </c>
      <c r="M18" s="11">
        <v>100</v>
      </c>
      <c r="N18" s="14">
        <f t="shared" si="0"/>
        <v>0.33799999999999997</v>
      </c>
      <c r="O18" s="15">
        <f t="shared" si="1"/>
        <v>4</v>
      </c>
    </row>
    <row r="19" spans="1:126" ht="25.5" x14ac:dyDescent="0.25">
      <c r="A19" s="9">
        <v>9</v>
      </c>
      <c r="B19" s="20" t="s">
        <v>114</v>
      </c>
      <c r="C19" s="19" t="s">
        <v>82</v>
      </c>
      <c r="D19" s="9" t="s">
        <v>10</v>
      </c>
      <c r="E19" s="19" t="s">
        <v>22</v>
      </c>
      <c r="F19" s="9">
        <v>7</v>
      </c>
      <c r="G19" s="10" t="s">
        <v>18</v>
      </c>
      <c r="H19" s="10">
        <v>4</v>
      </c>
      <c r="I19" s="10">
        <v>7</v>
      </c>
      <c r="J19" s="10">
        <v>1</v>
      </c>
      <c r="K19" s="10">
        <v>12</v>
      </c>
      <c r="L19" s="17">
        <v>32.4</v>
      </c>
      <c r="M19" s="11">
        <v>100</v>
      </c>
      <c r="N19" s="14">
        <f t="shared" si="0"/>
        <v>0.32400000000000001</v>
      </c>
      <c r="O19" s="15">
        <f t="shared" si="1"/>
        <v>6</v>
      </c>
    </row>
    <row r="20" spans="1:126" ht="25.5" x14ac:dyDescent="0.25">
      <c r="A20" s="9">
        <v>10</v>
      </c>
      <c r="B20" s="20" t="s">
        <v>115</v>
      </c>
      <c r="C20" s="19" t="s">
        <v>92</v>
      </c>
      <c r="D20" s="9" t="s">
        <v>10</v>
      </c>
      <c r="E20" s="19" t="s">
        <v>22</v>
      </c>
      <c r="F20" s="9">
        <v>7</v>
      </c>
      <c r="G20" s="9" t="s">
        <v>21</v>
      </c>
      <c r="H20" s="10">
        <v>6</v>
      </c>
      <c r="I20" s="10">
        <v>9.5</v>
      </c>
      <c r="J20" s="10">
        <v>4</v>
      </c>
      <c r="K20" s="10">
        <v>19.5</v>
      </c>
      <c r="L20" s="17">
        <v>52.7</v>
      </c>
      <c r="M20" s="11">
        <v>100</v>
      </c>
      <c r="N20" s="14">
        <f t="shared" si="0"/>
        <v>0.52700000000000002</v>
      </c>
      <c r="O20" s="15">
        <f t="shared" si="1"/>
        <v>1</v>
      </c>
    </row>
    <row r="21" spans="1:126" ht="25.5" x14ac:dyDescent="0.25">
      <c r="A21" s="9">
        <v>11</v>
      </c>
      <c r="B21" s="20" t="s">
        <v>116</v>
      </c>
      <c r="C21" s="19" t="s">
        <v>92</v>
      </c>
      <c r="D21" s="9" t="s">
        <v>10</v>
      </c>
      <c r="E21" s="19" t="s">
        <v>22</v>
      </c>
      <c r="F21" s="9">
        <v>7</v>
      </c>
      <c r="G21" s="10" t="s">
        <v>20</v>
      </c>
      <c r="H21" s="10">
        <v>4</v>
      </c>
      <c r="I21" s="10">
        <v>7.5</v>
      </c>
      <c r="J21" s="10">
        <v>3</v>
      </c>
      <c r="K21" s="10">
        <v>14.5</v>
      </c>
      <c r="L21" s="10">
        <v>39.200000000000003</v>
      </c>
      <c r="M21" s="11">
        <v>100</v>
      </c>
      <c r="N21" s="14">
        <f t="shared" si="0"/>
        <v>0.39200000000000002</v>
      </c>
      <c r="O21" s="15">
        <f t="shared" si="1"/>
        <v>2</v>
      </c>
    </row>
  </sheetData>
  <mergeCells count="6">
    <mergeCell ref="A9:O9"/>
    <mergeCell ref="A3:O3"/>
    <mergeCell ref="A5:O5"/>
    <mergeCell ref="A6:O6"/>
    <mergeCell ref="A7:O7"/>
    <mergeCell ref="A8:O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21"/>
  <sheetViews>
    <sheetView topLeftCell="A4" zoomScale="70" zoomScaleNormal="70" workbookViewId="0">
      <selection activeCell="D30" sqref="D30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9" width="9.7109375" customWidth="1"/>
    <col min="10" max="12" width="15.5703125" customWidth="1"/>
    <col min="13" max="13" width="13.140625" customWidth="1"/>
    <col min="14" max="14" width="20.28515625" customWidth="1"/>
    <col min="15" max="15" width="16.140625" customWidth="1"/>
    <col min="16" max="16" width="14.140625" customWidth="1"/>
  </cols>
  <sheetData>
    <row r="1" spans="1:128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</row>
    <row r="2" spans="1:128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7"/>
      <c r="O2" s="7"/>
      <c r="P2" s="7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</row>
    <row r="3" spans="1:128" ht="26.25" customHeight="1" x14ac:dyDescent="0.25">
      <c r="A3" s="25" t="s">
        <v>75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4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</row>
    <row r="5" spans="1:128" ht="31.5" customHeight="1" x14ac:dyDescent="0.25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</row>
    <row r="6" spans="1:128" ht="35.450000000000003" customHeight="1" x14ac:dyDescent="0.25">
      <c r="A6" s="26" t="s">
        <v>76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</row>
    <row r="7" spans="1:128" ht="45.75" customHeight="1" x14ac:dyDescent="0.25">
      <c r="A7" s="26" t="s">
        <v>11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</row>
    <row r="8" spans="1:128" s="6" customFormat="1" ht="53.25" customHeight="1" x14ac:dyDescent="0.25">
      <c r="A8" s="26" t="s">
        <v>80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</row>
    <row r="9" spans="1:128" ht="53.25" customHeight="1" x14ac:dyDescent="0.25">
      <c r="A9" s="24" t="s">
        <v>90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</row>
    <row r="10" spans="1:128" ht="71.25" x14ac:dyDescent="0.25">
      <c r="A10" s="12" t="s">
        <v>0</v>
      </c>
      <c r="B10" s="12" t="s">
        <v>15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6" t="s">
        <v>26</v>
      </c>
      <c r="I10" s="16" t="s">
        <v>27</v>
      </c>
      <c r="J10" s="13" t="s">
        <v>28</v>
      </c>
      <c r="K10" s="13" t="s">
        <v>30</v>
      </c>
      <c r="L10" s="13" t="s">
        <v>36</v>
      </c>
      <c r="M10" s="13" t="s">
        <v>9</v>
      </c>
      <c r="N10" s="13" t="s">
        <v>7</v>
      </c>
      <c r="O10" s="13" t="s">
        <v>3</v>
      </c>
      <c r="P10" s="13" t="s">
        <v>8</v>
      </c>
    </row>
    <row r="11" spans="1:128" s="2" customFormat="1" ht="25.5" x14ac:dyDescent="0.25">
      <c r="A11" s="9">
        <v>1</v>
      </c>
      <c r="B11" s="10" t="s">
        <v>43</v>
      </c>
      <c r="C11" s="19" t="s">
        <v>92</v>
      </c>
      <c r="D11" s="9" t="s">
        <v>10</v>
      </c>
      <c r="E11" s="19" t="s">
        <v>12</v>
      </c>
      <c r="F11" s="9">
        <v>8</v>
      </c>
      <c r="G11" s="9" t="s">
        <v>20</v>
      </c>
      <c r="H11" s="17">
        <v>6</v>
      </c>
      <c r="I11" s="17">
        <v>7</v>
      </c>
      <c r="J11" s="17">
        <v>2</v>
      </c>
      <c r="K11" s="17">
        <v>3.5</v>
      </c>
      <c r="L11" s="17">
        <v>18.5</v>
      </c>
      <c r="M11" s="17">
        <v>38.5</v>
      </c>
      <c r="N11" s="11">
        <v>100</v>
      </c>
      <c r="O11" s="14">
        <f t="shared" ref="O11:O21" si="0">(M11/N11)</f>
        <v>0.38500000000000001</v>
      </c>
      <c r="P11" s="15">
        <f t="shared" ref="P11:P21" si="1">RANK(O11,$O$11:$O$21)</f>
        <v>1</v>
      </c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s="2" customFormat="1" ht="25.5" x14ac:dyDescent="0.25">
      <c r="A12" s="9">
        <v>2</v>
      </c>
      <c r="B12" s="10" t="s">
        <v>49</v>
      </c>
      <c r="C12" s="19" t="s">
        <v>82</v>
      </c>
      <c r="D12" s="9" t="s">
        <v>10</v>
      </c>
      <c r="E12" s="19" t="s">
        <v>12</v>
      </c>
      <c r="F12" s="9">
        <v>8</v>
      </c>
      <c r="G12" s="9" t="s">
        <v>20</v>
      </c>
      <c r="H12" s="18">
        <v>5</v>
      </c>
      <c r="I12" s="18">
        <v>6</v>
      </c>
      <c r="J12" s="18">
        <v>3</v>
      </c>
      <c r="K12" s="18">
        <v>3.5</v>
      </c>
      <c r="L12" s="18">
        <v>17.5</v>
      </c>
      <c r="M12" s="18">
        <v>36.5</v>
      </c>
      <c r="N12" s="11">
        <v>100</v>
      </c>
      <c r="O12" s="14">
        <f t="shared" si="0"/>
        <v>0.36499999999999999</v>
      </c>
      <c r="P12" s="15">
        <f t="shared" si="1"/>
        <v>2</v>
      </c>
      <c r="DX12"/>
    </row>
    <row r="13" spans="1:128" s="2" customFormat="1" ht="25.5" x14ac:dyDescent="0.25">
      <c r="A13" s="9">
        <v>3</v>
      </c>
      <c r="B13" s="10" t="s">
        <v>42</v>
      </c>
      <c r="C13" s="19" t="s">
        <v>92</v>
      </c>
      <c r="D13" s="9" t="s">
        <v>10</v>
      </c>
      <c r="E13" s="19" t="s">
        <v>16</v>
      </c>
      <c r="F13" s="9">
        <v>8</v>
      </c>
      <c r="G13" s="10" t="s">
        <v>20</v>
      </c>
      <c r="H13" s="17">
        <v>5</v>
      </c>
      <c r="I13" s="17">
        <v>8</v>
      </c>
      <c r="J13" s="17">
        <v>2</v>
      </c>
      <c r="K13" s="17">
        <v>2</v>
      </c>
      <c r="L13" s="17">
        <v>17</v>
      </c>
      <c r="M13" s="17">
        <v>35.4</v>
      </c>
      <c r="N13" s="11">
        <v>100</v>
      </c>
      <c r="O13" s="14">
        <f t="shared" si="0"/>
        <v>0.35399999999999998</v>
      </c>
      <c r="P13" s="15">
        <f t="shared" si="1"/>
        <v>3</v>
      </c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1:128" ht="25.5" x14ac:dyDescent="0.25">
      <c r="A14" s="9">
        <v>4</v>
      </c>
      <c r="B14" s="10" t="s">
        <v>48</v>
      </c>
      <c r="C14" s="19" t="s">
        <v>82</v>
      </c>
      <c r="D14" s="9" t="s">
        <v>10</v>
      </c>
      <c r="E14" s="19" t="s">
        <v>12</v>
      </c>
      <c r="F14" s="9">
        <v>8</v>
      </c>
      <c r="G14" s="10" t="s">
        <v>18</v>
      </c>
      <c r="H14" s="17">
        <v>6</v>
      </c>
      <c r="I14" s="17">
        <v>6.5</v>
      </c>
      <c r="J14" s="17">
        <v>1.5</v>
      </c>
      <c r="K14" s="17">
        <v>2</v>
      </c>
      <c r="L14" s="17">
        <v>16</v>
      </c>
      <c r="M14" s="17">
        <v>33.299999999999997</v>
      </c>
      <c r="N14" s="11">
        <v>100</v>
      </c>
      <c r="O14" s="14">
        <f t="shared" si="0"/>
        <v>0.33299999999999996</v>
      </c>
      <c r="P14" s="15">
        <f t="shared" si="1"/>
        <v>4</v>
      </c>
    </row>
    <row r="15" spans="1:128" ht="25.5" x14ac:dyDescent="0.25">
      <c r="A15" s="9">
        <v>5</v>
      </c>
      <c r="B15" s="10" t="s">
        <v>91</v>
      </c>
      <c r="C15" s="19" t="s">
        <v>93</v>
      </c>
      <c r="D15" s="9" t="s">
        <v>10</v>
      </c>
      <c r="E15" s="19" t="s">
        <v>13</v>
      </c>
      <c r="F15" s="9">
        <v>8</v>
      </c>
      <c r="G15" s="10" t="s">
        <v>18</v>
      </c>
      <c r="H15" s="17">
        <v>4</v>
      </c>
      <c r="I15" s="17">
        <v>5.5</v>
      </c>
      <c r="J15" s="17">
        <v>2</v>
      </c>
      <c r="K15" s="17">
        <v>2.5</v>
      </c>
      <c r="L15" s="17">
        <v>14</v>
      </c>
      <c r="M15" s="17">
        <v>29.2</v>
      </c>
      <c r="N15" s="11">
        <v>100</v>
      </c>
      <c r="O15" s="14">
        <f t="shared" si="0"/>
        <v>0.29199999999999998</v>
      </c>
      <c r="P15" s="15">
        <f t="shared" si="1"/>
        <v>5</v>
      </c>
      <c r="DX15" s="2"/>
    </row>
    <row r="16" spans="1:128" ht="25.5" x14ac:dyDescent="0.25">
      <c r="A16" s="9">
        <v>6</v>
      </c>
      <c r="B16" s="10" t="s">
        <v>40</v>
      </c>
      <c r="C16" s="19" t="s">
        <v>83</v>
      </c>
      <c r="D16" s="9" t="s">
        <v>10</v>
      </c>
      <c r="E16" s="19" t="s">
        <v>16</v>
      </c>
      <c r="F16" s="9">
        <v>8</v>
      </c>
      <c r="G16" s="10" t="s">
        <v>18</v>
      </c>
      <c r="H16" s="17">
        <v>4</v>
      </c>
      <c r="I16" s="17">
        <v>7</v>
      </c>
      <c r="J16" s="17">
        <v>1.5</v>
      </c>
      <c r="K16" s="17">
        <v>1.5</v>
      </c>
      <c r="L16" s="17">
        <v>14</v>
      </c>
      <c r="M16" s="17">
        <v>29.2</v>
      </c>
      <c r="N16" s="11">
        <v>100</v>
      </c>
      <c r="O16" s="14">
        <f t="shared" si="0"/>
        <v>0.29199999999999998</v>
      </c>
      <c r="P16" s="15">
        <f t="shared" si="1"/>
        <v>5</v>
      </c>
    </row>
    <row r="17" spans="1:128" ht="25.5" x14ac:dyDescent="0.25">
      <c r="A17" s="9">
        <v>7</v>
      </c>
      <c r="B17" s="10" t="s">
        <v>50</v>
      </c>
      <c r="C17" s="19" t="s">
        <v>88</v>
      </c>
      <c r="D17" s="9" t="s">
        <v>10</v>
      </c>
      <c r="E17" s="19" t="s">
        <v>16</v>
      </c>
      <c r="F17" s="9">
        <v>8</v>
      </c>
      <c r="G17" s="10" t="s">
        <v>18</v>
      </c>
      <c r="H17" s="17">
        <v>2</v>
      </c>
      <c r="I17" s="17">
        <v>7.5</v>
      </c>
      <c r="J17" s="17">
        <v>2.5</v>
      </c>
      <c r="K17" s="17">
        <v>1.5</v>
      </c>
      <c r="L17" s="17">
        <v>13.5</v>
      </c>
      <c r="M17" s="17">
        <v>28.1</v>
      </c>
      <c r="N17" s="11">
        <v>100</v>
      </c>
      <c r="O17" s="14">
        <f t="shared" si="0"/>
        <v>0.28100000000000003</v>
      </c>
      <c r="P17" s="15">
        <f t="shared" si="1"/>
        <v>7</v>
      </c>
      <c r="DX17" s="2"/>
    </row>
    <row r="18" spans="1:128" ht="25.5" x14ac:dyDescent="0.25">
      <c r="A18" s="9">
        <v>8</v>
      </c>
      <c r="B18" s="10" t="s">
        <v>47</v>
      </c>
      <c r="C18" s="21" t="s">
        <v>94</v>
      </c>
      <c r="D18" s="9" t="s">
        <v>10</v>
      </c>
      <c r="E18" s="21" t="s">
        <v>16</v>
      </c>
      <c r="F18" s="9">
        <v>8</v>
      </c>
      <c r="G18" s="10" t="s">
        <v>18</v>
      </c>
      <c r="H18" s="17">
        <v>4</v>
      </c>
      <c r="I18" s="17">
        <v>4.5</v>
      </c>
      <c r="J18" s="17">
        <v>2</v>
      </c>
      <c r="K18" s="17">
        <v>2.5</v>
      </c>
      <c r="L18" s="17">
        <v>13</v>
      </c>
      <c r="M18" s="17">
        <v>27.1</v>
      </c>
      <c r="N18" s="11">
        <v>100</v>
      </c>
      <c r="O18" s="14">
        <f t="shared" si="0"/>
        <v>0.27100000000000002</v>
      </c>
      <c r="P18" s="15">
        <f t="shared" si="1"/>
        <v>8</v>
      </c>
    </row>
    <row r="19" spans="1:128" ht="25.5" x14ac:dyDescent="0.25">
      <c r="A19" s="9">
        <v>9</v>
      </c>
      <c r="B19" s="10" t="s">
        <v>37</v>
      </c>
      <c r="C19" s="19" t="s">
        <v>95</v>
      </c>
      <c r="D19" s="9" t="s">
        <v>10</v>
      </c>
      <c r="E19" s="19" t="s">
        <v>16</v>
      </c>
      <c r="F19" s="9">
        <v>8</v>
      </c>
      <c r="G19" s="10" t="s">
        <v>18</v>
      </c>
      <c r="H19" s="17">
        <v>2</v>
      </c>
      <c r="I19" s="17">
        <v>6.5</v>
      </c>
      <c r="J19" s="17">
        <v>1.5</v>
      </c>
      <c r="K19" s="17">
        <v>2</v>
      </c>
      <c r="L19" s="17">
        <v>12</v>
      </c>
      <c r="M19" s="17">
        <v>25</v>
      </c>
      <c r="N19" s="11">
        <v>100</v>
      </c>
      <c r="O19" s="14">
        <f t="shared" si="0"/>
        <v>0.25</v>
      </c>
      <c r="P19" s="15">
        <f t="shared" si="1"/>
        <v>9</v>
      </c>
    </row>
    <row r="20" spans="1:128" ht="25.5" x14ac:dyDescent="0.25">
      <c r="A20" s="9">
        <v>10</v>
      </c>
      <c r="B20" s="10" t="s">
        <v>46</v>
      </c>
      <c r="C20" s="19" t="s">
        <v>95</v>
      </c>
      <c r="D20" s="9" t="s">
        <v>10</v>
      </c>
      <c r="E20" s="19" t="s">
        <v>16</v>
      </c>
      <c r="F20" s="9">
        <v>8</v>
      </c>
      <c r="G20" s="10" t="s">
        <v>18</v>
      </c>
      <c r="H20" s="17">
        <v>2</v>
      </c>
      <c r="I20" s="17">
        <v>6.5</v>
      </c>
      <c r="J20" s="17">
        <v>0.5</v>
      </c>
      <c r="K20" s="17">
        <v>2</v>
      </c>
      <c r="L20" s="17">
        <v>11</v>
      </c>
      <c r="M20" s="17">
        <v>22.9</v>
      </c>
      <c r="N20" s="11">
        <v>100</v>
      </c>
      <c r="O20" s="14">
        <f t="shared" si="0"/>
        <v>0.22899999999999998</v>
      </c>
      <c r="P20" s="15">
        <f t="shared" si="1"/>
        <v>10</v>
      </c>
    </row>
    <row r="21" spans="1:128" ht="25.5" x14ac:dyDescent="0.25">
      <c r="A21" s="9">
        <v>11</v>
      </c>
      <c r="B21" s="10" t="s">
        <v>41</v>
      </c>
      <c r="C21" s="19" t="s">
        <v>93</v>
      </c>
      <c r="D21" s="9" t="s">
        <v>10</v>
      </c>
      <c r="E21" s="19" t="s">
        <v>12</v>
      </c>
      <c r="F21" s="9">
        <v>8</v>
      </c>
      <c r="G21" s="9" t="s">
        <v>18</v>
      </c>
      <c r="H21" s="18">
        <v>2</v>
      </c>
      <c r="I21" s="18">
        <v>5</v>
      </c>
      <c r="J21" s="18">
        <v>0.5</v>
      </c>
      <c r="K21" s="18">
        <v>1.5</v>
      </c>
      <c r="L21" s="18">
        <v>9</v>
      </c>
      <c r="M21" s="18">
        <v>18.8</v>
      </c>
      <c r="N21" s="11">
        <v>100</v>
      </c>
      <c r="O21" s="14">
        <f t="shared" si="0"/>
        <v>0.188</v>
      </c>
      <c r="P21" s="15">
        <f t="shared" si="1"/>
        <v>11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</row>
  </sheetData>
  <mergeCells count="6">
    <mergeCell ref="A9:P9"/>
    <mergeCell ref="A3:P3"/>
    <mergeCell ref="A5:P5"/>
    <mergeCell ref="A6:P6"/>
    <mergeCell ref="A7:P7"/>
    <mergeCell ref="A8:P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20"/>
  <sheetViews>
    <sheetView zoomScale="70" zoomScaleNormal="70" workbookViewId="0">
      <selection activeCell="E27" sqref="E26:E27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9" width="9.7109375" customWidth="1"/>
    <col min="10" max="13" width="15.5703125" customWidth="1"/>
    <col min="14" max="14" width="13.140625" customWidth="1"/>
    <col min="15" max="15" width="20.28515625" customWidth="1"/>
    <col min="16" max="16" width="16.140625" customWidth="1"/>
    <col min="17" max="17" width="14.140625" customWidth="1"/>
  </cols>
  <sheetData>
    <row r="1" spans="1:128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</row>
    <row r="2" spans="1:128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7"/>
      <c r="P2" s="7"/>
      <c r="Q2" s="7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</row>
    <row r="3" spans="1:128" ht="26.25" customHeight="1" x14ac:dyDescent="0.25">
      <c r="A3" s="25" t="s">
        <v>75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</row>
    <row r="4" spans="1:128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</row>
    <row r="5" spans="1:128" ht="31.5" customHeight="1" x14ac:dyDescent="0.25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</row>
    <row r="6" spans="1:128" ht="35.450000000000003" customHeight="1" x14ac:dyDescent="0.25">
      <c r="A6" s="26" t="s">
        <v>76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</row>
    <row r="7" spans="1:128" ht="45.75" customHeight="1" x14ac:dyDescent="0.25">
      <c r="A7" s="26" t="s">
        <v>11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</row>
    <row r="8" spans="1:128" s="6" customFormat="1" ht="53.25" customHeight="1" x14ac:dyDescent="0.25">
      <c r="A8" s="26" t="s">
        <v>79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</row>
    <row r="9" spans="1:128" ht="53.25" customHeight="1" x14ac:dyDescent="0.25">
      <c r="A9" s="24" t="s">
        <v>96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</row>
    <row r="10" spans="1:128" ht="71.25" x14ac:dyDescent="0.25">
      <c r="A10" s="12" t="s">
        <v>0</v>
      </c>
      <c r="B10" s="12" t="s">
        <v>15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6" t="s">
        <v>26</v>
      </c>
      <c r="I10" s="16" t="s">
        <v>27</v>
      </c>
      <c r="J10" s="13" t="s">
        <v>28</v>
      </c>
      <c r="K10" s="13" t="s">
        <v>30</v>
      </c>
      <c r="L10" s="13" t="s">
        <v>32</v>
      </c>
      <c r="M10" s="13" t="s">
        <v>36</v>
      </c>
      <c r="N10" s="13" t="s">
        <v>9</v>
      </c>
      <c r="O10" s="13" t="s">
        <v>7</v>
      </c>
      <c r="P10" s="13" t="s">
        <v>3</v>
      </c>
      <c r="Q10" s="13" t="s">
        <v>8</v>
      </c>
    </row>
    <row r="11" spans="1:128" s="2" customFormat="1" ht="25.5" x14ac:dyDescent="0.25">
      <c r="A11" s="9">
        <v>1</v>
      </c>
      <c r="B11" s="10" t="s">
        <v>58</v>
      </c>
      <c r="C11" s="21" t="s">
        <v>97</v>
      </c>
      <c r="D11" s="9" t="s">
        <v>10</v>
      </c>
      <c r="E11" s="21" t="s">
        <v>31</v>
      </c>
      <c r="F11" s="9">
        <v>9</v>
      </c>
      <c r="G11" s="10" t="s">
        <v>21</v>
      </c>
      <c r="H11" s="17">
        <v>12</v>
      </c>
      <c r="I11" s="17">
        <v>15.5</v>
      </c>
      <c r="J11" s="17">
        <v>4</v>
      </c>
      <c r="K11" s="17">
        <v>5.5</v>
      </c>
      <c r="L11" s="17">
        <v>2</v>
      </c>
      <c r="M11" s="17">
        <v>39</v>
      </c>
      <c r="N11" s="17">
        <v>52.7</v>
      </c>
      <c r="O11" s="11">
        <v>100</v>
      </c>
      <c r="P11" s="14">
        <f t="shared" ref="P11:P20" si="0">(N11/O11)</f>
        <v>0.52700000000000002</v>
      </c>
      <c r="Q11" s="15">
        <f t="shared" ref="Q11:Q20" si="1">RANK(P11,$P$11:$P$20)</f>
        <v>1</v>
      </c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</row>
    <row r="12" spans="1:128" s="2" customFormat="1" ht="25.5" x14ac:dyDescent="0.25">
      <c r="A12" s="9">
        <v>2</v>
      </c>
      <c r="B12" s="10" t="s">
        <v>53</v>
      </c>
      <c r="C12" s="19" t="s">
        <v>92</v>
      </c>
      <c r="D12" s="9" t="s">
        <v>10</v>
      </c>
      <c r="E12" s="20" t="s">
        <v>85</v>
      </c>
      <c r="F12" s="9">
        <v>9</v>
      </c>
      <c r="G12" s="10" t="s">
        <v>20</v>
      </c>
      <c r="H12" s="17">
        <v>8</v>
      </c>
      <c r="I12" s="17">
        <v>13.5</v>
      </c>
      <c r="J12" s="17">
        <v>3</v>
      </c>
      <c r="K12" s="17">
        <v>1.5</v>
      </c>
      <c r="L12" s="17">
        <v>3</v>
      </c>
      <c r="M12" s="17">
        <v>29</v>
      </c>
      <c r="N12" s="17">
        <v>39.200000000000003</v>
      </c>
      <c r="O12" s="11">
        <v>100</v>
      </c>
      <c r="P12" s="14">
        <f t="shared" si="0"/>
        <v>0.39200000000000002</v>
      </c>
      <c r="Q12" s="15">
        <f t="shared" si="1"/>
        <v>2</v>
      </c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</row>
    <row r="13" spans="1:128" s="2" customFormat="1" ht="25.5" x14ac:dyDescent="0.25">
      <c r="A13" s="9">
        <v>3</v>
      </c>
      <c r="B13" s="10" t="s">
        <v>57</v>
      </c>
      <c r="C13" s="21" t="s">
        <v>97</v>
      </c>
      <c r="D13" s="9" t="s">
        <v>10</v>
      </c>
      <c r="E13" s="21" t="s">
        <v>85</v>
      </c>
      <c r="F13" s="9">
        <v>9</v>
      </c>
      <c r="G13" s="10" t="s">
        <v>20</v>
      </c>
      <c r="H13" s="17">
        <v>5</v>
      </c>
      <c r="I13" s="17">
        <v>14.5</v>
      </c>
      <c r="J13" s="17">
        <v>2</v>
      </c>
      <c r="K13" s="17">
        <v>1</v>
      </c>
      <c r="L13" s="17">
        <v>6</v>
      </c>
      <c r="M13" s="17">
        <v>28.5</v>
      </c>
      <c r="N13" s="17">
        <v>38.5</v>
      </c>
      <c r="O13" s="11">
        <v>100</v>
      </c>
      <c r="P13" s="14">
        <f t="shared" si="0"/>
        <v>0.38500000000000001</v>
      </c>
      <c r="Q13" s="15">
        <f t="shared" si="1"/>
        <v>3</v>
      </c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</row>
    <row r="14" spans="1:128" ht="25.5" x14ac:dyDescent="0.25">
      <c r="A14" s="9">
        <v>4</v>
      </c>
      <c r="B14" s="10" t="s">
        <v>55</v>
      </c>
      <c r="C14" s="19" t="s">
        <v>88</v>
      </c>
      <c r="D14" s="9" t="s">
        <v>10</v>
      </c>
      <c r="E14" s="19" t="s">
        <v>14</v>
      </c>
      <c r="F14" s="9">
        <v>9</v>
      </c>
      <c r="G14" s="10" t="s">
        <v>18</v>
      </c>
      <c r="H14" s="17">
        <v>6</v>
      </c>
      <c r="I14" s="17">
        <v>14.5</v>
      </c>
      <c r="J14" s="17">
        <v>2.5</v>
      </c>
      <c r="K14" s="17">
        <v>1</v>
      </c>
      <c r="L14" s="17">
        <v>2</v>
      </c>
      <c r="M14" s="17">
        <v>26</v>
      </c>
      <c r="N14" s="17">
        <v>35.1</v>
      </c>
      <c r="O14" s="11">
        <v>100</v>
      </c>
      <c r="P14" s="14">
        <f t="shared" si="0"/>
        <v>0.35100000000000003</v>
      </c>
      <c r="Q14" s="15">
        <f t="shared" si="1"/>
        <v>4</v>
      </c>
    </row>
    <row r="15" spans="1:128" ht="25.5" x14ac:dyDescent="0.25">
      <c r="A15" s="9">
        <v>5</v>
      </c>
      <c r="B15" s="10" t="s">
        <v>44</v>
      </c>
      <c r="C15" s="19" t="s">
        <v>82</v>
      </c>
      <c r="D15" s="9" t="s">
        <v>10</v>
      </c>
      <c r="E15" s="19" t="s">
        <v>31</v>
      </c>
      <c r="F15" s="9">
        <v>9</v>
      </c>
      <c r="G15" s="9" t="s">
        <v>18</v>
      </c>
      <c r="H15" s="17">
        <v>4</v>
      </c>
      <c r="I15" s="17">
        <v>15</v>
      </c>
      <c r="J15" s="17">
        <v>2</v>
      </c>
      <c r="K15" s="17">
        <v>2</v>
      </c>
      <c r="L15" s="17">
        <v>2</v>
      </c>
      <c r="M15" s="17">
        <v>25</v>
      </c>
      <c r="N15" s="17">
        <v>33.799999999999997</v>
      </c>
      <c r="O15" s="11">
        <v>100</v>
      </c>
      <c r="P15" s="14">
        <f t="shared" si="0"/>
        <v>0.33799999999999997</v>
      </c>
      <c r="Q15" s="15">
        <f t="shared" si="1"/>
        <v>5</v>
      </c>
    </row>
    <row r="16" spans="1:128" ht="25.5" x14ac:dyDescent="0.25">
      <c r="A16" s="9">
        <v>6</v>
      </c>
      <c r="B16" s="10" t="s">
        <v>52</v>
      </c>
      <c r="C16" s="21" t="s">
        <v>97</v>
      </c>
      <c r="D16" s="9" t="s">
        <v>10</v>
      </c>
      <c r="E16" s="21" t="s">
        <v>31</v>
      </c>
      <c r="F16" s="9">
        <v>9</v>
      </c>
      <c r="G16" s="10" t="s">
        <v>18</v>
      </c>
      <c r="H16" s="17">
        <v>5</v>
      </c>
      <c r="I16" s="17">
        <v>11.5</v>
      </c>
      <c r="J16" s="17">
        <v>1.5</v>
      </c>
      <c r="K16" s="17">
        <v>1.5</v>
      </c>
      <c r="L16" s="17">
        <v>3</v>
      </c>
      <c r="M16" s="17">
        <v>22.5</v>
      </c>
      <c r="N16" s="17">
        <v>30.4</v>
      </c>
      <c r="O16" s="11">
        <v>100</v>
      </c>
      <c r="P16" s="14">
        <f t="shared" si="0"/>
        <v>0.30399999999999999</v>
      </c>
      <c r="Q16" s="15">
        <f t="shared" si="1"/>
        <v>6</v>
      </c>
    </row>
    <row r="17" spans="1:128" ht="25.5" x14ac:dyDescent="0.25">
      <c r="A17" s="9">
        <v>7</v>
      </c>
      <c r="B17" s="10" t="s">
        <v>56</v>
      </c>
      <c r="C17" s="19" t="s">
        <v>98</v>
      </c>
      <c r="D17" s="9" t="s">
        <v>10</v>
      </c>
      <c r="E17" s="19" t="s">
        <v>14</v>
      </c>
      <c r="F17" s="9">
        <v>9</v>
      </c>
      <c r="G17" s="9" t="s">
        <v>18</v>
      </c>
      <c r="H17" s="18">
        <v>2</v>
      </c>
      <c r="I17" s="18">
        <v>14.5</v>
      </c>
      <c r="J17" s="18">
        <v>1.5</v>
      </c>
      <c r="K17" s="18">
        <v>1</v>
      </c>
      <c r="L17" s="18">
        <v>1</v>
      </c>
      <c r="M17" s="18">
        <v>20</v>
      </c>
      <c r="N17" s="18">
        <v>27</v>
      </c>
      <c r="O17" s="11">
        <v>100</v>
      </c>
      <c r="P17" s="14">
        <f t="shared" si="0"/>
        <v>0.27</v>
      </c>
      <c r="Q17" s="15">
        <f t="shared" si="1"/>
        <v>7</v>
      </c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</row>
    <row r="18" spans="1:128" ht="25.5" x14ac:dyDescent="0.25">
      <c r="A18" s="9">
        <v>8</v>
      </c>
      <c r="B18" s="10" t="s">
        <v>38</v>
      </c>
      <c r="C18" s="19" t="s">
        <v>93</v>
      </c>
      <c r="D18" s="9" t="s">
        <v>10</v>
      </c>
      <c r="E18" s="19" t="s">
        <v>31</v>
      </c>
      <c r="F18" s="9">
        <v>9</v>
      </c>
      <c r="G18" s="9" t="s">
        <v>18</v>
      </c>
      <c r="H18" s="18">
        <v>3</v>
      </c>
      <c r="I18" s="18">
        <v>11</v>
      </c>
      <c r="J18" s="18">
        <v>2.5</v>
      </c>
      <c r="K18" s="18">
        <v>0.5</v>
      </c>
      <c r="L18" s="18">
        <v>2</v>
      </c>
      <c r="M18" s="18">
        <v>19</v>
      </c>
      <c r="N18" s="18">
        <v>25.7</v>
      </c>
      <c r="O18" s="11">
        <v>100</v>
      </c>
      <c r="P18" s="14">
        <f t="shared" si="0"/>
        <v>0.25700000000000001</v>
      </c>
      <c r="Q18" s="15">
        <f t="shared" si="1"/>
        <v>8</v>
      </c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</row>
    <row r="19" spans="1:128" ht="25.5" x14ac:dyDescent="0.25">
      <c r="A19" s="9">
        <v>9</v>
      </c>
      <c r="B19" s="10" t="s">
        <v>54</v>
      </c>
      <c r="C19" s="21" t="s">
        <v>84</v>
      </c>
      <c r="D19" s="9" t="s">
        <v>10</v>
      </c>
      <c r="E19" s="21" t="s">
        <v>85</v>
      </c>
      <c r="F19" s="9">
        <v>9</v>
      </c>
      <c r="G19" s="10" t="s">
        <v>18</v>
      </c>
      <c r="H19" s="17">
        <v>4</v>
      </c>
      <c r="I19" s="17">
        <v>11</v>
      </c>
      <c r="J19" s="17">
        <v>0.5</v>
      </c>
      <c r="K19" s="17">
        <v>1</v>
      </c>
      <c r="L19" s="17">
        <v>0</v>
      </c>
      <c r="M19" s="17">
        <v>16.5</v>
      </c>
      <c r="N19" s="17">
        <v>22.3</v>
      </c>
      <c r="O19" s="11">
        <v>100</v>
      </c>
      <c r="P19" s="14">
        <f t="shared" si="0"/>
        <v>0.223</v>
      </c>
      <c r="Q19" s="15">
        <f t="shared" si="1"/>
        <v>9</v>
      </c>
    </row>
    <row r="20" spans="1:128" ht="25.5" x14ac:dyDescent="0.25">
      <c r="A20" s="9">
        <v>10</v>
      </c>
      <c r="B20" s="10" t="s">
        <v>51</v>
      </c>
      <c r="C20" s="19" t="s">
        <v>93</v>
      </c>
      <c r="D20" s="9" t="s">
        <v>10</v>
      </c>
      <c r="E20" s="19" t="s">
        <v>31</v>
      </c>
      <c r="F20" s="9">
        <v>9</v>
      </c>
      <c r="G20" s="10" t="s">
        <v>18</v>
      </c>
      <c r="H20" s="17">
        <v>2</v>
      </c>
      <c r="I20" s="17">
        <v>11</v>
      </c>
      <c r="J20" s="17">
        <v>0</v>
      </c>
      <c r="K20" s="17">
        <v>0</v>
      </c>
      <c r="L20" s="17">
        <v>0</v>
      </c>
      <c r="M20" s="17">
        <v>13</v>
      </c>
      <c r="N20" s="17">
        <v>17.600000000000001</v>
      </c>
      <c r="O20" s="11">
        <v>100</v>
      </c>
      <c r="P20" s="14">
        <f t="shared" si="0"/>
        <v>0.17600000000000002</v>
      </c>
      <c r="Q20" s="15">
        <f t="shared" si="1"/>
        <v>10</v>
      </c>
    </row>
  </sheetData>
  <mergeCells count="6">
    <mergeCell ref="A9:Q9"/>
    <mergeCell ref="A3:Q3"/>
    <mergeCell ref="A5:Q5"/>
    <mergeCell ref="A6:Q6"/>
    <mergeCell ref="A7:Q7"/>
    <mergeCell ref="A8:Q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Y23"/>
  <sheetViews>
    <sheetView topLeftCell="A4" zoomScale="70" zoomScaleNormal="70" workbookViewId="0">
      <selection activeCell="F29" sqref="F29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9" width="9.7109375" customWidth="1"/>
    <col min="10" max="10" width="11.5703125" customWidth="1"/>
    <col min="11" max="12" width="10.28515625" bestFit="1" customWidth="1"/>
    <col min="13" max="13" width="13.28515625" customWidth="1"/>
    <col min="14" max="14" width="15.5703125" customWidth="1"/>
    <col min="15" max="15" width="13.140625" customWidth="1"/>
    <col min="16" max="16" width="20.28515625" customWidth="1"/>
    <col min="17" max="17" width="16.140625" customWidth="1"/>
    <col min="18" max="18" width="14.140625" customWidth="1"/>
  </cols>
  <sheetData>
    <row r="1" spans="1:129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</row>
    <row r="2" spans="1:129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7"/>
      <c r="Q2" s="7"/>
      <c r="R2" s="7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</row>
    <row r="3" spans="1:129" ht="26.25" customHeight="1" x14ac:dyDescent="0.25">
      <c r="A3" s="25" t="s">
        <v>75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</row>
    <row r="4" spans="1:129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</row>
    <row r="5" spans="1:129" ht="31.5" customHeight="1" x14ac:dyDescent="0.25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</row>
    <row r="6" spans="1:129" ht="35.450000000000003" customHeight="1" x14ac:dyDescent="0.25">
      <c r="A6" s="26" t="s">
        <v>76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</row>
    <row r="7" spans="1:129" ht="45.75" customHeight="1" x14ac:dyDescent="0.25">
      <c r="A7" s="26" t="s">
        <v>11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</row>
    <row r="8" spans="1:129" s="6" customFormat="1" ht="53.25" customHeight="1" x14ac:dyDescent="0.25">
      <c r="A8" s="26" t="s">
        <v>77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</row>
    <row r="9" spans="1:129" ht="53.25" customHeight="1" x14ac:dyDescent="0.25">
      <c r="A9" s="24" t="s">
        <v>99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</row>
    <row r="10" spans="1:129" ht="71.25" x14ac:dyDescent="0.25">
      <c r="A10" s="12" t="s">
        <v>0</v>
      </c>
      <c r="B10" s="12" t="s">
        <v>15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6" t="s">
        <v>26</v>
      </c>
      <c r="I10" s="16" t="s">
        <v>27</v>
      </c>
      <c r="J10" s="13" t="s">
        <v>28</v>
      </c>
      <c r="K10" s="13" t="s">
        <v>30</v>
      </c>
      <c r="L10" s="13" t="s">
        <v>32</v>
      </c>
      <c r="M10" s="13" t="s">
        <v>34</v>
      </c>
      <c r="N10" s="13" t="s">
        <v>36</v>
      </c>
      <c r="O10" s="13" t="s">
        <v>9</v>
      </c>
      <c r="P10" s="13" t="s">
        <v>7</v>
      </c>
      <c r="Q10" s="13" t="s">
        <v>3</v>
      </c>
      <c r="R10" s="13" t="s">
        <v>8</v>
      </c>
    </row>
    <row r="11" spans="1:129" s="2" customFormat="1" ht="25.5" x14ac:dyDescent="0.25">
      <c r="A11" s="9">
        <v>3</v>
      </c>
      <c r="B11" s="10" t="s">
        <v>100</v>
      </c>
      <c r="C11" s="19" t="s">
        <v>86</v>
      </c>
      <c r="D11" s="9" t="s">
        <v>10</v>
      </c>
      <c r="E11" s="19" t="s">
        <v>17</v>
      </c>
      <c r="F11" s="9">
        <v>10</v>
      </c>
      <c r="G11" s="10" t="s">
        <v>21</v>
      </c>
      <c r="H11" s="17">
        <v>13</v>
      </c>
      <c r="I11" s="17">
        <v>14.5</v>
      </c>
      <c r="J11" s="17">
        <v>2.5</v>
      </c>
      <c r="K11" s="17">
        <v>3.5</v>
      </c>
      <c r="L11" s="17">
        <v>4</v>
      </c>
      <c r="M11" s="17">
        <v>7</v>
      </c>
      <c r="N11" s="17">
        <v>44.5</v>
      </c>
      <c r="O11" s="17">
        <v>49.4</v>
      </c>
      <c r="P11" s="11">
        <v>100</v>
      </c>
      <c r="Q11" s="14">
        <f t="shared" ref="Q11:Q23" si="0">(O11/P11)</f>
        <v>0.49399999999999999</v>
      </c>
      <c r="R11" s="15">
        <f t="shared" ref="R11:R23" si="1">RANK(Q11,$Q$11:$Q$23)</f>
        <v>1</v>
      </c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</row>
    <row r="12" spans="1:129" s="2" customFormat="1" ht="25.5" x14ac:dyDescent="0.25">
      <c r="A12" s="9">
        <v>1</v>
      </c>
      <c r="B12" s="10" t="s">
        <v>63</v>
      </c>
      <c r="C12" s="19" t="s">
        <v>82</v>
      </c>
      <c r="D12" s="9" t="s">
        <v>10</v>
      </c>
      <c r="E12" s="19" t="s">
        <v>87</v>
      </c>
      <c r="F12" s="9">
        <v>10</v>
      </c>
      <c r="G12" s="10" t="s">
        <v>20</v>
      </c>
      <c r="H12" s="17">
        <v>14</v>
      </c>
      <c r="I12" s="17">
        <v>12</v>
      </c>
      <c r="J12" s="17">
        <v>3</v>
      </c>
      <c r="K12" s="17">
        <v>0.5</v>
      </c>
      <c r="L12" s="17">
        <v>3</v>
      </c>
      <c r="M12" s="17">
        <v>11</v>
      </c>
      <c r="N12" s="17">
        <v>43.5</v>
      </c>
      <c r="O12" s="17">
        <v>48.3</v>
      </c>
      <c r="P12" s="11">
        <v>100</v>
      </c>
      <c r="Q12" s="14">
        <f t="shared" si="0"/>
        <v>0.48299999999999998</v>
      </c>
      <c r="R12" s="15">
        <f t="shared" si="1"/>
        <v>2</v>
      </c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</row>
    <row r="13" spans="1:129" s="2" customFormat="1" ht="25.5" x14ac:dyDescent="0.25">
      <c r="A13" s="9">
        <v>2</v>
      </c>
      <c r="B13" s="10" t="s">
        <v>60</v>
      </c>
      <c r="C13" s="21" t="s">
        <v>94</v>
      </c>
      <c r="D13" s="9" t="s">
        <v>10</v>
      </c>
      <c r="E13" s="21" t="s">
        <v>17</v>
      </c>
      <c r="F13" s="9">
        <v>10</v>
      </c>
      <c r="G13" s="10" t="s">
        <v>20</v>
      </c>
      <c r="H13" s="17">
        <v>10</v>
      </c>
      <c r="I13" s="17">
        <v>13.5</v>
      </c>
      <c r="J13" s="17">
        <v>5</v>
      </c>
      <c r="K13" s="17">
        <v>6</v>
      </c>
      <c r="L13" s="17">
        <v>3</v>
      </c>
      <c r="M13" s="17">
        <v>3</v>
      </c>
      <c r="N13" s="17">
        <v>40.5</v>
      </c>
      <c r="O13" s="17">
        <v>45</v>
      </c>
      <c r="P13" s="11">
        <v>100</v>
      </c>
      <c r="Q13" s="14">
        <f t="shared" si="0"/>
        <v>0.45</v>
      </c>
      <c r="R13" s="15">
        <f t="shared" si="1"/>
        <v>3</v>
      </c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</row>
    <row r="14" spans="1:129" s="2" customFormat="1" ht="25.5" x14ac:dyDescent="0.25">
      <c r="A14" s="9">
        <v>6</v>
      </c>
      <c r="B14" s="10" t="s">
        <v>101</v>
      </c>
      <c r="C14" s="19" t="s">
        <v>86</v>
      </c>
      <c r="D14" s="9" t="s">
        <v>10</v>
      </c>
      <c r="E14" s="19" t="s">
        <v>17</v>
      </c>
      <c r="F14" s="9">
        <v>10</v>
      </c>
      <c r="G14" s="9" t="s">
        <v>18</v>
      </c>
      <c r="H14" s="18">
        <v>9</v>
      </c>
      <c r="I14" s="18">
        <v>10.5</v>
      </c>
      <c r="J14" s="18">
        <v>1.5</v>
      </c>
      <c r="K14" s="18">
        <v>2</v>
      </c>
      <c r="L14" s="18">
        <v>1</v>
      </c>
      <c r="M14" s="18">
        <v>11</v>
      </c>
      <c r="N14" s="18">
        <v>35</v>
      </c>
      <c r="O14" s="18">
        <v>38.9</v>
      </c>
      <c r="P14" s="11">
        <v>100</v>
      </c>
      <c r="Q14" s="14">
        <f t="shared" si="0"/>
        <v>0.38900000000000001</v>
      </c>
      <c r="R14" s="15">
        <f t="shared" si="1"/>
        <v>4</v>
      </c>
    </row>
    <row r="15" spans="1:129" s="2" customFormat="1" ht="25.5" x14ac:dyDescent="0.25">
      <c r="A15" s="9">
        <v>7</v>
      </c>
      <c r="B15" s="10" t="s">
        <v>65</v>
      </c>
      <c r="C15" s="21" t="s">
        <v>94</v>
      </c>
      <c r="D15" s="9" t="s">
        <v>10</v>
      </c>
      <c r="E15" s="21" t="s">
        <v>17</v>
      </c>
      <c r="F15" s="9">
        <v>10</v>
      </c>
      <c r="G15" s="10" t="s">
        <v>18</v>
      </c>
      <c r="H15" s="17">
        <v>8</v>
      </c>
      <c r="I15" s="17">
        <v>14</v>
      </c>
      <c r="J15" s="17">
        <v>5</v>
      </c>
      <c r="K15" s="17">
        <v>2</v>
      </c>
      <c r="L15" s="17">
        <v>0</v>
      </c>
      <c r="M15" s="17">
        <v>3</v>
      </c>
      <c r="N15" s="17">
        <v>32</v>
      </c>
      <c r="O15" s="17">
        <v>35.6</v>
      </c>
      <c r="P15" s="11">
        <v>100</v>
      </c>
      <c r="Q15" s="14">
        <f t="shared" si="0"/>
        <v>0.35600000000000004</v>
      </c>
      <c r="R15" s="15">
        <f t="shared" si="1"/>
        <v>5</v>
      </c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</row>
    <row r="16" spans="1:129" ht="25.5" x14ac:dyDescent="0.25">
      <c r="A16" s="9">
        <v>4</v>
      </c>
      <c r="B16" s="10" t="s">
        <v>102</v>
      </c>
      <c r="C16" s="19" t="s">
        <v>82</v>
      </c>
      <c r="D16" s="9" t="s">
        <v>10</v>
      </c>
      <c r="E16" s="19" t="s">
        <v>87</v>
      </c>
      <c r="F16" s="9">
        <v>10</v>
      </c>
      <c r="G16" s="9" t="s">
        <v>18</v>
      </c>
      <c r="H16" s="18">
        <v>8</v>
      </c>
      <c r="I16" s="18">
        <v>15</v>
      </c>
      <c r="J16" s="18">
        <v>3</v>
      </c>
      <c r="K16" s="18">
        <v>2.5</v>
      </c>
      <c r="L16" s="18">
        <v>0</v>
      </c>
      <c r="M16" s="18">
        <v>3</v>
      </c>
      <c r="N16" s="18">
        <v>31.5</v>
      </c>
      <c r="O16" s="18">
        <v>35</v>
      </c>
      <c r="P16" s="11">
        <v>100</v>
      </c>
      <c r="Q16" s="14">
        <f t="shared" si="0"/>
        <v>0.35</v>
      </c>
      <c r="R16" s="15">
        <f t="shared" si="1"/>
        <v>6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</row>
    <row r="17" spans="1:18" ht="25.5" x14ac:dyDescent="0.25">
      <c r="A17" s="9">
        <v>10</v>
      </c>
      <c r="B17" s="10" t="s">
        <v>45</v>
      </c>
      <c r="C17" s="19" t="s">
        <v>86</v>
      </c>
      <c r="D17" s="9" t="s">
        <v>10</v>
      </c>
      <c r="E17" s="19" t="s">
        <v>17</v>
      </c>
      <c r="F17" s="9">
        <v>10</v>
      </c>
      <c r="G17" s="10" t="s">
        <v>18</v>
      </c>
      <c r="H17" s="17">
        <v>7</v>
      </c>
      <c r="I17" s="17">
        <v>11.5</v>
      </c>
      <c r="J17" s="17">
        <v>2</v>
      </c>
      <c r="K17" s="17">
        <v>3.5</v>
      </c>
      <c r="L17" s="17">
        <v>0</v>
      </c>
      <c r="M17" s="17">
        <v>7</v>
      </c>
      <c r="N17" s="17">
        <v>31</v>
      </c>
      <c r="O17" s="17">
        <v>34.4</v>
      </c>
      <c r="P17" s="11">
        <v>100</v>
      </c>
      <c r="Q17" s="14">
        <f t="shared" si="0"/>
        <v>0.34399999999999997</v>
      </c>
      <c r="R17" s="15">
        <f t="shared" si="1"/>
        <v>7</v>
      </c>
    </row>
    <row r="18" spans="1:18" ht="25.5" x14ac:dyDescent="0.25">
      <c r="A18" s="9">
        <v>5</v>
      </c>
      <c r="B18" s="10" t="s">
        <v>39</v>
      </c>
      <c r="C18" s="19" t="s">
        <v>86</v>
      </c>
      <c r="D18" s="9" t="s">
        <v>10</v>
      </c>
      <c r="E18" s="19" t="s">
        <v>17</v>
      </c>
      <c r="F18" s="9">
        <v>10</v>
      </c>
      <c r="G18" s="10" t="s">
        <v>18</v>
      </c>
      <c r="H18" s="17">
        <v>9</v>
      </c>
      <c r="I18" s="17">
        <v>13.5</v>
      </c>
      <c r="J18" s="17">
        <v>3</v>
      </c>
      <c r="K18" s="17">
        <v>2.5</v>
      </c>
      <c r="L18" s="17">
        <v>0</v>
      </c>
      <c r="M18" s="17">
        <v>1</v>
      </c>
      <c r="N18" s="17">
        <v>29</v>
      </c>
      <c r="O18" s="17">
        <v>32.5</v>
      </c>
      <c r="P18" s="11">
        <v>100</v>
      </c>
      <c r="Q18" s="14">
        <f t="shared" si="0"/>
        <v>0.32500000000000001</v>
      </c>
      <c r="R18" s="15">
        <f t="shared" si="1"/>
        <v>8</v>
      </c>
    </row>
    <row r="19" spans="1:18" ht="25.5" x14ac:dyDescent="0.25">
      <c r="A19" s="9">
        <v>8</v>
      </c>
      <c r="B19" s="10" t="s">
        <v>66</v>
      </c>
      <c r="C19" s="19" t="s">
        <v>82</v>
      </c>
      <c r="D19" s="9" t="s">
        <v>10</v>
      </c>
      <c r="E19" s="19" t="s">
        <v>17</v>
      </c>
      <c r="F19" s="9">
        <v>10</v>
      </c>
      <c r="G19" s="10" t="s">
        <v>18</v>
      </c>
      <c r="H19" s="17">
        <v>9</v>
      </c>
      <c r="I19" s="17">
        <v>6</v>
      </c>
      <c r="J19" s="17">
        <v>1.5</v>
      </c>
      <c r="K19" s="17">
        <v>1</v>
      </c>
      <c r="L19" s="17">
        <v>3</v>
      </c>
      <c r="M19" s="17">
        <v>8</v>
      </c>
      <c r="N19" s="17">
        <v>28.5</v>
      </c>
      <c r="O19" s="17">
        <v>31.7</v>
      </c>
      <c r="P19" s="11">
        <v>100</v>
      </c>
      <c r="Q19" s="14">
        <f t="shared" si="0"/>
        <v>0.317</v>
      </c>
      <c r="R19" s="15">
        <f t="shared" si="1"/>
        <v>9</v>
      </c>
    </row>
    <row r="20" spans="1:18" ht="25.5" x14ac:dyDescent="0.25">
      <c r="A20" s="9">
        <v>9</v>
      </c>
      <c r="B20" s="10" t="s">
        <v>59</v>
      </c>
      <c r="C20" s="19" t="s">
        <v>92</v>
      </c>
      <c r="D20" s="9" t="s">
        <v>10</v>
      </c>
      <c r="E20" s="20">
        <v>10</v>
      </c>
      <c r="F20" s="9">
        <v>10</v>
      </c>
      <c r="G20" s="9" t="s">
        <v>18</v>
      </c>
      <c r="H20" s="17">
        <v>8</v>
      </c>
      <c r="I20" s="17">
        <v>7</v>
      </c>
      <c r="J20" s="17">
        <v>1.5</v>
      </c>
      <c r="K20" s="17">
        <v>1.5</v>
      </c>
      <c r="L20" s="17">
        <v>3</v>
      </c>
      <c r="M20" s="17">
        <v>6</v>
      </c>
      <c r="N20" s="17">
        <v>27</v>
      </c>
      <c r="O20" s="17">
        <v>30</v>
      </c>
      <c r="P20" s="11">
        <v>100</v>
      </c>
      <c r="Q20" s="14">
        <f t="shared" si="0"/>
        <v>0.3</v>
      </c>
      <c r="R20" s="15">
        <f t="shared" si="1"/>
        <v>10</v>
      </c>
    </row>
    <row r="21" spans="1:18" ht="25.5" x14ac:dyDescent="0.25">
      <c r="A21" s="9">
        <v>12</v>
      </c>
      <c r="B21" s="10" t="s">
        <v>62</v>
      </c>
      <c r="C21" s="19" t="s">
        <v>82</v>
      </c>
      <c r="D21" s="9" t="s">
        <v>10</v>
      </c>
      <c r="E21" s="19" t="s">
        <v>87</v>
      </c>
      <c r="F21" s="9">
        <v>10</v>
      </c>
      <c r="G21" s="9" t="s">
        <v>18</v>
      </c>
      <c r="H21" s="17">
        <v>8</v>
      </c>
      <c r="I21" s="17">
        <v>11.5</v>
      </c>
      <c r="J21" s="17">
        <v>2</v>
      </c>
      <c r="K21" s="17">
        <v>2</v>
      </c>
      <c r="L21" s="17">
        <v>0</v>
      </c>
      <c r="M21" s="17">
        <v>3</v>
      </c>
      <c r="N21" s="17">
        <v>26.5</v>
      </c>
      <c r="O21" s="17">
        <v>29.4</v>
      </c>
      <c r="P21" s="11">
        <v>100</v>
      </c>
      <c r="Q21" s="14">
        <f t="shared" si="0"/>
        <v>0.29399999999999998</v>
      </c>
      <c r="R21" s="15">
        <f t="shared" si="1"/>
        <v>11</v>
      </c>
    </row>
    <row r="22" spans="1:18" ht="25.5" x14ac:dyDescent="0.25">
      <c r="A22" s="9">
        <v>11</v>
      </c>
      <c r="B22" s="10" t="s">
        <v>64</v>
      </c>
      <c r="C22" s="21" t="s">
        <v>94</v>
      </c>
      <c r="D22" s="9" t="s">
        <v>10</v>
      </c>
      <c r="E22" s="21" t="s">
        <v>17</v>
      </c>
      <c r="F22" s="9">
        <v>10</v>
      </c>
      <c r="G22" s="10" t="s">
        <v>18</v>
      </c>
      <c r="H22" s="17">
        <v>6</v>
      </c>
      <c r="I22" s="17">
        <v>11.5</v>
      </c>
      <c r="J22" s="17">
        <v>3.5</v>
      </c>
      <c r="K22" s="17">
        <v>1</v>
      </c>
      <c r="L22" s="17">
        <v>0</v>
      </c>
      <c r="M22" s="17">
        <v>3</v>
      </c>
      <c r="N22" s="17">
        <v>25</v>
      </c>
      <c r="O22" s="17">
        <v>27.8</v>
      </c>
      <c r="P22" s="11">
        <v>100</v>
      </c>
      <c r="Q22" s="14">
        <f t="shared" si="0"/>
        <v>0.27800000000000002</v>
      </c>
      <c r="R22" s="15">
        <f t="shared" si="1"/>
        <v>12</v>
      </c>
    </row>
    <row r="23" spans="1:18" ht="25.5" x14ac:dyDescent="0.25">
      <c r="A23" s="9">
        <v>13</v>
      </c>
      <c r="B23" s="10" t="s">
        <v>61</v>
      </c>
      <c r="C23" s="19" t="s">
        <v>93</v>
      </c>
      <c r="D23" s="9" t="s">
        <v>10</v>
      </c>
      <c r="E23" s="19" t="s">
        <v>17</v>
      </c>
      <c r="F23" s="9">
        <v>10</v>
      </c>
      <c r="G23" s="10" t="s">
        <v>18</v>
      </c>
      <c r="H23" s="17">
        <v>7</v>
      </c>
      <c r="I23" s="17">
        <v>12.5</v>
      </c>
      <c r="J23" s="17">
        <v>1</v>
      </c>
      <c r="K23" s="17">
        <v>1.5</v>
      </c>
      <c r="L23" s="17">
        <v>0</v>
      </c>
      <c r="M23" s="17">
        <v>1</v>
      </c>
      <c r="N23" s="17">
        <v>23</v>
      </c>
      <c r="O23" s="17">
        <v>25.6</v>
      </c>
      <c r="P23" s="11">
        <v>100</v>
      </c>
      <c r="Q23" s="14">
        <f t="shared" si="0"/>
        <v>0.25600000000000001</v>
      </c>
      <c r="R23" s="15">
        <f t="shared" si="1"/>
        <v>13</v>
      </c>
    </row>
  </sheetData>
  <mergeCells count="6">
    <mergeCell ref="A9:R9"/>
    <mergeCell ref="A3:R3"/>
    <mergeCell ref="A5:R5"/>
    <mergeCell ref="A6:R6"/>
    <mergeCell ref="A7:R7"/>
    <mergeCell ref="A8:R8"/>
  </mergeCells>
  <pageMargins left="0.51181102362204722" right="0.31496062992125984" top="0.55118110236220474" bottom="0.55118110236220474" header="0" footer="0"/>
  <pageSetup paperSize="9" scale="4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Z18"/>
  <sheetViews>
    <sheetView tabSelected="1" zoomScale="70" zoomScaleNormal="70" workbookViewId="0">
      <selection activeCell="I25" sqref="I25"/>
    </sheetView>
  </sheetViews>
  <sheetFormatPr defaultRowHeight="15" x14ac:dyDescent="0.25"/>
  <cols>
    <col min="2" max="2" width="16" customWidth="1"/>
    <col min="3" max="3" width="73.140625" customWidth="1"/>
    <col min="4" max="4" width="21.28515625" customWidth="1"/>
    <col min="5" max="5" width="13" customWidth="1"/>
    <col min="6" max="6" width="22.28515625" customWidth="1"/>
    <col min="7" max="7" width="17.85546875" customWidth="1"/>
    <col min="8" max="9" width="9.7109375" customWidth="1"/>
    <col min="10" max="10" width="11" customWidth="1"/>
    <col min="11" max="11" width="13.28515625" customWidth="1"/>
    <col min="12" max="12" width="13.140625" customWidth="1"/>
    <col min="13" max="14" width="12.85546875" customWidth="1"/>
    <col min="15" max="15" width="15.5703125" customWidth="1"/>
    <col min="16" max="16" width="13.140625" customWidth="1"/>
    <col min="17" max="17" width="20.28515625" customWidth="1"/>
    <col min="18" max="18" width="16.140625" customWidth="1"/>
    <col min="19" max="19" width="14.140625" customWidth="1"/>
  </cols>
  <sheetData>
    <row r="1" spans="1:130" ht="81.75" customHeight="1" x14ac:dyDescent="0.3"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</row>
    <row r="2" spans="1:130" ht="28.5" customHeight="1" x14ac:dyDescent="0.3"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7"/>
      <c r="R2" s="7"/>
      <c r="S2" s="7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</row>
    <row r="3" spans="1:130" ht="26.25" customHeight="1" x14ac:dyDescent="0.25">
      <c r="A3" s="25" t="s">
        <v>75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</row>
    <row r="4" spans="1:130" ht="14.2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4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</row>
    <row r="5" spans="1:130" ht="31.5" customHeight="1" x14ac:dyDescent="0.25">
      <c r="A5" s="26" t="s">
        <v>25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</row>
    <row r="6" spans="1:130" ht="35.450000000000003" customHeight="1" x14ac:dyDescent="0.25">
      <c r="A6" s="26" t="s">
        <v>76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</row>
    <row r="7" spans="1:130" ht="45.75" customHeight="1" x14ac:dyDescent="0.25">
      <c r="A7" s="26" t="s">
        <v>11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</row>
    <row r="8" spans="1:130" s="6" customFormat="1" ht="53.25" customHeight="1" x14ac:dyDescent="0.25">
      <c r="A8" s="26" t="s">
        <v>78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</row>
    <row r="9" spans="1:130" ht="53.25" customHeight="1" x14ac:dyDescent="0.25">
      <c r="A9" s="24" t="s">
        <v>103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</row>
    <row r="10" spans="1:130" ht="71.25" x14ac:dyDescent="0.25">
      <c r="A10" s="12" t="s">
        <v>0</v>
      </c>
      <c r="B10" s="12" t="s">
        <v>15</v>
      </c>
      <c r="C10" s="12" t="s">
        <v>1</v>
      </c>
      <c r="D10" s="13" t="s">
        <v>5</v>
      </c>
      <c r="E10" s="13" t="s">
        <v>2</v>
      </c>
      <c r="F10" s="13" t="s">
        <v>4</v>
      </c>
      <c r="G10" s="13" t="s">
        <v>6</v>
      </c>
      <c r="H10" s="16" t="s">
        <v>26</v>
      </c>
      <c r="I10" s="16" t="s">
        <v>27</v>
      </c>
      <c r="J10" s="13" t="s">
        <v>28</v>
      </c>
      <c r="K10" s="13" t="s">
        <v>30</v>
      </c>
      <c r="L10" s="13" t="s">
        <v>32</v>
      </c>
      <c r="M10" s="13" t="s">
        <v>34</v>
      </c>
      <c r="N10" s="13" t="s">
        <v>35</v>
      </c>
      <c r="O10" s="13" t="s">
        <v>36</v>
      </c>
      <c r="P10" s="13" t="s">
        <v>9</v>
      </c>
      <c r="Q10" s="13" t="s">
        <v>7</v>
      </c>
      <c r="R10" s="13" t="s">
        <v>3</v>
      </c>
      <c r="S10" s="13" t="s">
        <v>8</v>
      </c>
    </row>
    <row r="11" spans="1:130" s="2" customFormat="1" ht="25.5" x14ac:dyDescent="0.25">
      <c r="A11" s="9">
        <v>1</v>
      </c>
      <c r="B11" s="10" t="s">
        <v>68</v>
      </c>
      <c r="C11" s="19" t="s">
        <v>82</v>
      </c>
      <c r="D11" s="9" t="s">
        <v>10</v>
      </c>
      <c r="E11" s="19" t="s">
        <v>33</v>
      </c>
      <c r="F11" s="9">
        <v>11</v>
      </c>
      <c r="G11" s="10" t="s">
        <v>20</v>
      </c>
      <c r="H11" s="17">
        <v>17</v>
      </c>
      <c r="I11" s="17">
        <v>11</v>
      </c>
      <c r="J11" s="17">
        <v>2</v>
      </c>
      <c r="K11" s="17">
        <v>6.5</v>
      </c>
      <c r="L11" s="17">
        <v>0</v>
      </c>
      <c r="M11" s="17">
        <v>11</v>
      </c>
      <c r="N11" s="17">
        <v>1</v>
      </c>
      <c r="O11" s="17">
        <v>48.5</v>
      </c>
      <c r="P11" s="17">
        <v>46.2</v>
      </c>
      <c r="Q11" s="11">
        <v>100</v>
      </c>
      <c r="R11" s="14">
        <f t="shared" ref="R11:R18" si="0">(P11/Q11)</f>
        <v>0.46200000000000002</v>
      </c>
      <c r="S11" s="15">
        <f t="shared" ref="S11:S18" si="1">RANK(R11,$R$11:$R$18)</f>
        <v>1</v>
      </c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</row>
    <row r="12" spans="1:130" s="2" customFormat="1" ht="25.5" x14ac:dyDescent="0.25">
      <c r="A12" s="9">
        <v>2</v>
      </c>
      <c r="B12" s="10" t="s">
        <v>74</v>
      </c>
      <c r="C12" s="19" t="s">
        <v>82</v>
      </c>
      <c r="D12" s="9" t="s">
        <v>10</v>
      </c>
      <c r="E12" s="19" t="s">
        <v>33</v>
      </c>
      <c r="F12" s="9">
        <v>11</v>
      </c>
      <c r="G12" s="10" t="s">
        <v>20</v>
      </c>
      <c r="H12" s="17">
        <v>18</v>
      </c>
      <c r="I12" s="17">
        <v>15</v>
      </c>
      <c r="J12" s="17">
        <v>0.5</v>
      </c>
      <c r="K12" s="17">
        <v>4.5</v>
      </c>
      <c r="L12" s="17">
        <v>2</v>
      </c>
      <c r="M12" s="17">
        <v>7</v>
      </c>
      <c r="N12" s="17">
        <v>1</v>
      </c>
      <c r="O12" s="17">
        <v>48</v>
      </c>
      <c r="P12" s="17">
        <v>45.7</v>
      </c>
      <c r="Q12" s="11">
        <v>100</v>
      </c>
      <c r="R12" s="14">
        <f t="shared" si="0"/>
        <v>0.45700000000000002</v>
      </c>
      <c r="S12" s="15">
        <f t="shared" si="1"/>
        <v>2</v>
      </c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</row>
    <row r="13" spans="1:130" s="2" customFormat="1" ht="38.25" x14ac:dyDescent="0.25">
      <c r="A13" s="9">
        <v>3</v>
      </c>
      <c r="B13" s="10" t="s">
        <v>72</v>
      </c>
      <c r="C13" s="19" t="s">
        <v>81</v>
      </c>
      <c r="D13" s="9" t="s">
        <v>29</v>
      </c>
      <c r="E13" s="19" t="s">
        <v>33</v>
      </c>
      <c r="F13" s="9">
        <v>11</v>
      </c>
      <c r="G13" s="10" t="s">
        <v>20</v>
      </c>
      <c r="H13" s="17">
        <v>11</v>
      </c>
      <c r="I13" s="17">
        <v>10</v>
      </c>
      <c r="J13" s="17">
        <v>2</v>
      </c>
      <c r="K13" s="17">
        <v>5</v>
      </c>
      <c r="L13" s="17">
        <v>4</v>
      </c>
      <c r="M13" s="17">
        <v>8</v>
      </c>
      <c r="N13" s="17">
        <v>3</v>
      </c>
      <c r="O13" s="17">
        <v>43</v>
      </c>
      <c r="P13" s="17">
        <v>41</v>
      </c>
      <c r="Q13" s="11">
        <v>100</v>
      </c>
      <c r="R13" s="14">
        <f t="shared" si="0"/>
        <v>0.41</v>
      </c>
      <c r="S13" s="15">
        <f t="shared" si="1"/>
        <v>3</v>
      </c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ht="25.5" x14ac:dyDescent="0.25">
      <c r="A14" s="9">
        <v>4</v>
      </c>
      <c r="B14" s="10" t="s">
        <v>70</v>
      </c>
      <c r="C14" s="19" t="s">
        <v>82</v>
      </c>
      <c r="D14" s="9" t="s">
        <v>10</v>
      </c>
      <c r="E14" s="19" t="s">
        <v>33</v>
      </c>
      <c r="F14" s="9">
        <v>11</v>
      </c>
      <c r="G14" s="10" t="s">
        <v>18</v>
      </c>
      <c r="H14" s="17">
        <v>11</v>
      </c>
      <c r="I14" s="17">
        <v>13</v>
      </c>
      <c r="J14" s="17">
        <v>1</v>
      </c>
      <c r="K14" s="17">
        <v>2</v>
      </c>
      <c r="L14" s="17">
        <v>4</v>
      </c>
      <c r="M14" s="17">
        <v>7</v>
      </c>
      <c r="N14" s="17">
        <v>3</v>
      </c>
      <c r="O14" s="17">
        <v>41</v>
      </c>
      <c r="P14" s="17">
        <v>39</v>
      </c>
      <c r="Q14" s="11">
        <v>100</v>
      </c>
      <c r="R14" s="14">
        <f t="shared" si="0"/>
        <v>0.39</v>
      </c>
      <c r="S14" s="15">
        <f t="shared" si="1"/>
        <v>4</v>
      </c>
    </row>
    <row r="15" spans="1:130" ht="25.5" x14ac:dyDescent="0.25">
      <c r="A15" s="9">
        <v>5</v>
      </c>
      <c r="B15" s="10" t="s">
        <v>69</v>
      </c>
      <c r="C15" s="19" t="s">
        <v>82</v>
      </c>
      <c r="D15" s="9" t="s">
        <v>10</v>
      </c>
      <c r="E15" s="19" t="s">
        <v>33</v>
      </c>
      <c r="F15" s="9">
        <v>11</v>
      </c>
      <c r="G15" s="10" t="s">
        <v>18</v>
      </c>
      <c r="H15" s="17">
        <v>11</v>
      </c>
      <c r="I15" s="17">
        <v>9.5</v>
      </c>
      <c r="J15" s="17">
        <v>1.5</v>
      </c>
      <c r="K15" s="17">
        <v>1</v>
      </c>
      <c r="L15" s="17">
        <v>3</v>
      </c>
      <c r="M15" s="17">
        <v>7</v>
      </c>
      <c r="N15" s="17">
        <v>3</v>
      </c>
      <c r="O15" s="17">
        <v>36</v>
      </c>
      <c r="P15" s="17">
        <v>34.299999999999997</v>
      </c>
      <c r="Q15" s="11">
        <v>100</v>
      </c>
      <c r="R15" s="14">
        <f t="shared" si="0"/>
        <v>0.34299999999999997</v>
      </c>
      <c r="S15" s="15">
        <f t="shared" si="1"/>
        <v>5</v>
      </c>
    </row>
    <row r="16" spans="1:130" ht="25.5" x14ac:dyDescent="0.25">
      <c r="A16" s="9">
        <v>6</v>
      </c>
      <c r="B16" s="10" t="s">
        <v>73</v>
      </c>
      <c r="C16" s="19" t="s">
        <v>93</v>
      </c>
      <c r="D16" s="9" t="s">
        <v>10</v>
      </c>
      <c r="E16" s="19" t="s">
        <v>33</v>
      </c>
      <c r="F16" s="9">
        <v>11</v>
      </c>
      <c r="G16" s="10" t="s">
        <v>18</v>
      </c>
      <c r="H16" s="17">
        <v>7</v>
      </c>
      <c r="I16" s="17">
        <v>9.5</v>
      </c>
      <c r="J16" s="17">
        <v>1</v>
      </c>
      <c r="K16" s="17">
        <v>1.5</v>
      </c>
      <c r="L16" s="17">
        <v>0</v>
      </c>
      <c r="M16" s="17">
        <v>5</v>
      </c>
      <c r="N16" s="17">
        <v>3</v>
      </c>
      <c r="O16" s="17">
        <v>27</v>
      </c>
      <c r="P16" s="17">
        <v>25.7</v>
      </c>
      <c r="Q16" s="11">
        <v>100</v>
      </c>
      <c r="R16" s="14">
        <f t="shared" si="0"/>
        <v>0.25700000000000001</v>
      </c>
      <c r="S16" s="15">
        <f t="shared" si="1"/>
        <v>6</v>
      </c>
    </row>
    <row r="17" spans="1:19" ht="25.5" x14ac:dyDescent="0.25">
      <c r="A17" s="9">
        <v>7</v>
      </c>
      <c r="B17" s="10" t="s">
        <v>67</v>
      </c>
      <c r="C17" s="19" t="s">
        <v>93</v>
      </c>
      <c r="D17" s="9" t="s">
        <v>10</v>
      </c>
      <c r="E17" s="19" t="s">
        <v>33</v>
      </c>
      <c r="F17" s="9">
        <v>11</v>
      </c>
      <c r="G17" s="10" t="s">
        <v>18</v>
      </c>
      <c r="H17" s="17">
        <v>6</v>
      </c>
      <c r="I17" s="17">
        <v>10.5</v>
      </c>
      <c r="J17" s="17">
        <v>0</v>
      </c>
      <c r="K17" s="17">
        <v>0.5</v>
      </c>
      <c r="L17" s="17">
        <v>0</v>
      </c>
      <c r="M17" s="17">
        <v>1</v>
      </c>
      <c r="N17" s="17">
        <v>3</v>
      </c>
      <c r="O17" s="17">
        <v>21</v>
      </c>
      <c r="P17" s="17">
        <v>20</v>
      </c>
      <c r="Q17" s="11">
        <v>100</v>
      </c>
      <c r="R17" s="14">
        <f t="shared" si="0"/>
        <v>0.2</v>
      </c>
      <c r="S17" s="15">
        <f t="shared" si="1"/>
        <v>7</v>
      </c>
    </row>
    <row r="18" spans="1:19" ht="25.5" x14ac:dyDescent="0.25">
      <c r="A18" s="9">
        <v>8</v>
      </c>
      <c r="B18" s="10" t="s">
        <v>71</v>
      </c>
      <c r="C18" s="19" t="s">
        <v>88</v>
      </c>
      <c r="D18" s="9" t="s">
        <v>10</v>
      </c>
      <c r="E18" s="19" t="s">
        <v>33</v>
      </c>
      <c r="F18" s="9">
        <v>11</v>
      </c>
      <c r="G18" s="10" t="s">
        <v>18</v>
      </c>
      <c r="H18" s="17">
        <v>7</v>
      </c>
      <c r="I18" s="17">
        <v>8.5</v>
      </c>
      <c r="J18" s="17">
        <v>1</v>
      </c>
      <c r="K18" s="17">
        <v>0</v>
      </c>
      <c r="L18" s="17">
        <v>0</v>
      </c>
      <c r="M18" s="17">
        <v>2</v>
      </c>
      <c r="N18" s="17">
        <v>0</v>
      </c>
      <c r="O18" s="17">
        <v>18.5</v>
      </c>
      <c r="P18" s="17">
        <v>17.600000000000001</v>
      </c>
      <c r="Q18" s="11">
        <v>100</v>
      </c>
      <c r="R18" s="14">
        <f t="shared" si="0"/>
        <v>0.17600000000000002</v>
      </c>
      <c r="S18" s="15">
        <f t="shared" si="1"/>
        <v>8</v>
      </c>
    </row>
  </sheetData>
  <mergeCells count="6">
    <mergeCell ref="A9:S9"/>
    <mergeCell ref="A3:S3"/>
    <mergeCell ref="A5:S5"/>
    <mergeCell ref="A6:S6"/>
    <mergeCell ref="A7:S7"/>
    <mergeCell ref="A8:S8"/>
  </mergeCells>
  <pageMargins left="0.51181102362204722" right="0.31496062992125984" top="0.55118110236220474" bottom="0.55118110236220474" header="0" footer="0"/>
  <pageSetup paperSize="9"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</dc:creator>
  <cp:lastModifiedBy>Пользователь Windows</cp:lastModifiedBy>
  <cp:lastPrinted>2021-10-21T10:42:34Z</cp:lastPrinted>
  <dcterms:created xsi:type="dcterms:W3CDTF">2014-02-10T12:47:56Z</dcterms:created>
  <dcterms:modified xsi:type="dcterms:W3CDTF">2025-12-15T14:20:32Z</dcterms:modified>
</cp:coreProperties>
</file>