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omdb\New_server\Server\ОЛИМПИАДЫ\Олимпиада 2025-2026\МЭ_ВсОШ_2025_2026_ИТОГИ\"/>
    </mc:Choice>
  </mc:AlternateContent>
  <bookViews>
    <workbookView xWindow="0" yWindow="0" windowWidth="28800" windowHeight="11730" activeTab="3"/>
  </bookViews>
  <sheets>
    <sheet name="7-8 класс_девушки" sheetId="5" r:id="rId1"/>
    <sheet name="7-8 класс_юноши" sheetId="18" r:id="rId2"/>
    <sheet name="9-11 класс_девушки" sheetId="19" r:id="rId3"/>
    <sheet name="9-11 класс_юноши" sheetId="20" r:id="rId4"/>
  </sheets>
  <definedNames>
    <definedName name="_xlnm._FilterDatabase" localSheetId="0" hidden="1">'7-8 класс_девушки'!$A$10:$DU$10</definedName>
    <definedName name="_xlnm._FilterDatabase" localSheetId="1" hidden="1">'7-8 класс_юноши'!$A$10:$DU$10</definedName>
    <definedName name="_xlnm._FilterDatabase" localSheetId="2" hidden="1">'9-11 класс_девушки'!$A$10:$DU$10</definedName>
    <definedName name="_xlnm._FilterDatabase" localSheetId="3" hidden="1">'9-11 класс_юноши'!$A$10:$DU$10</definedName>
  </definedNames>
  <calcPr calcId="162913"/>
</workbook>
</file>

<file path=xl/calcChain.xml><?xml version="1.0" encoding="utf-8"?>
<calcChain xmlns="http://schemas.openxmlformats.org/spreadsheetml/2006/main">
  <c r="M12" i="5" l="1"/>
  <c r="M16" i="5"/>
  <c r="M23" i="5"/>
  <c r="M17" i="5"/>
  <c r="M20" i="5"/>
  <c r="M19" i="5"/>
  <c r="M18" i="5"/>
  <c r="M25" i="5"/>
  <c r="M15" i="5"/>
  <c r="M24" i="5"/>
  <c r="M13" i="5"/>
  <c r="M14" i="5"/>
  <c r="M22" i="5"/>
  <c r="M11" i="5"/>
  <c r="M18" i="20"/>
  <c r="M16" i="20"/>
  <c r="M11" i="20"/>
  <c r="M13" i="20"/>
  <c r="M19" i="20"/>
  <c r="M15" i="20"/>
  <c r="M17" i="20"/>
  <c r="M12" i="20"/>
  <c r="M14" i="20"/>
  <c r="M19" i="19"/>
  <c r="M16" i="19"/>
  <c r="M13" i="19"/>
  <c r="M12" i="19"/>
  <c r="M14" i="19"/>
  <c r="M15" i="19"/>
  <c r="M22" i="19"/>
  <c r="M17" i="19"/>
  <c r="M20" i="19"/>
  <c r="M23" i="19"/>
  <c r="M21" i="19"/>
  <c r="M11" i="19"/>
  <c r="M18" i="19"/>
  <c r="M16" i="18"/>
  <c r="M22" i="18"/>
  <c r="M12" i="18"/>
  <c r="M14" i="18"/>
  <c r="M20" i="18"/>
  <c r="M13" i="18"/>
  <c r="M17" i="18"/>
  <c r="M15" i="18"/>
  <c r="M18" i="18"/>
  <c r="M21" i="18"/>
  <c r="M11" i="18"/>
  <c r="M19" i="18"/>
  <c r="N12" i="20" l="1"/>
  <c r="N13" i="20"/>
  <c r="N17" i="20"/>
  <c r="N11" i="20"/>
  <c r="N15" i="20"/>
  <c r="N16" i="20"/>
  <c r="N14" i="20"/>
  <c r="N19" i="20"/>
  <c r="N18" i="20"/>
  <c r="N23" i="19"/>
  <c r="N15" i="19"/>
  <c r="N16" i="19"/>
  <c r="N18" i="19"/>
  <c r="N20" i="19"/>
  <c r="N14" i="19"/>
  <c r="N19" i="19"/>
  <c r="N11" i="19"/>
  <c r="N17" i="19"/>
  <c r="N12" i="19"/>
  <c r="N21" i="19"/>
  <c r="N22" i="19"/>
  <c r="N13" i="19"/>
  <c r="N18" i="18"/>
  <c r="N20" i="18"/>
  <c r="N16" i="18"/>
  <c r="N19" i="18"/>
  <c r="N15" i="18"/>
  <c r="N14" i="18"/>
  <c r="N11" i="18"/>
  <c r="N17" i="18"/>
  <c r="N12" i="18"/>
  <c r="N21" i="18"/>
  <c r="N13" i="18"/>
  <c r="N22" i="18"/>
  <c r="M21" i="5"/>
  <c r="N17" i="5" l="1"/>
  <c r="N13" i="5"/>
  <c r="N14" i="5"/>
  <c r="N22" i="5"/>
  <c r="N24" i="5"/>
  <c r="N16" i="5"/>
  <c r="N12" i="5"/>
  <c r="N11" i="5"/>
  <c r="N20" i="5"/>
  <c r="N19" i="5"/>
  <c r="N23" i="5"/>
  <c r="N25" i="5"/>
  <c r="N15" i="5"/>
  <c r="N18" i="5"/>
  <c r="N21" i="5"/>
</calcChain>
</file>

<file path=xl/sharedStrings.xml><?xml version="1.0" encoding="utf-8"?>
<sst xmlns="http://schemas.openxmlformats.org/spreadsheetml/2006/main" count="325" uniqueCount="106">
  <si>
    <t>№</t>
  </si>
  <si>
    <t>Полное название общеобразовательной организации (в соответствии с уставом)</t>
  </si>
  <si>
    <t>Класс обучения</t>
  </si>
  <si>
    <t>% от максимально возможного балла</t>
  </si>
  <si>
    <t>Класс, за который участник выполнял задания олимпиады</t>
  </si>
  <si>
    <t>Статус образовательной организации
(городская/сельская школа)</t>
  </si>
  <si>
    <t>Статус участника
(участник/призер/победитель)</t>
  </si>
  <si>
    <t>Максимальный результат (балл)</t>
  </si>
  <si>
    <t>Рейтинг участников</t>
  </si>
  <si>
    <t>Результат участника (балл)</t>
  </si>
  <si>
    <r>
      <rPr>
        <u/>
        <sz val="12"/>
        <color theme="1"/>
        <rFont val="Times New Roman"/>
        <family val="1"/>
        <charset val="204"/>
      </rPr>
      <t>муниципальный округ город Мончегорск с подведомственной территорией Мурманской области</t>
    </r>
    <r>
      <rPr>
        <sz val="12"/>
        <color theme="1"/>
        <rFont val="Times New Roman"/>
        <family val="1"/>
        <charset val="204"/>
      </rPr>
      <t xml:space="preserve">
(название муниципального образования МО)
</t>
    </r>
  </si>
  <si>
    <t>Шифр</t>
  </si>
  <si>
    <r>
      <rPr>
        <u/>
        <sz val="12"/>
        <color theme="1"/>
        <rFont val="Times New Roman"/>
        <family val="1"/>
        <charset val="204"/>
      </rPr>
      <t xml:space="preserve">   7-8 класс (девушки)   
</t>
    </r>
    <r>
      <rPr>
        <sz val="12"/>
        <color theme="1"/>
        <rFont val="Times New Roman"/>
        <family val="1"/>
        <charset val="204"/>
      </rPr>
      <t xml:space="preserve">   (класс)
</t>
    </r>
  </si>
  <si>
    <r>
      <rPr>
        <u/>
        <sz val="12"/>
        <color theme="1"/>
        <rFont val="Times New Roman"/>
        <family val="1"/>
        <charset val="204"/>
      </rPr>
      <t xml:space="preserve">   9-11 класс (девушки)   
</t>
    </r>
    <r>
      <rPr>
        <sz val="12"/>
        <color theme="1"/>
        <rFont val="Times New Roman"/>
        <family val="1"/>
        <charset val="204"/>
      </rPr>
      <t xml:space="preserve">   (класс)
</t>
    </r>
  </si>
  <si>
    <t>Гимнастика</t>
  </si>
  <si>
    <t xml:space="preserve">
Теоретико-методическое задание</t>
  </si>
  <si>
    <t>сельская</t>
  </si>
  <si>
    <t>городская</t>
  </si>
  <si>
    <t>7А</t>
  </si>
  <si>
    <t>7Б</t>
  </si>
  <si>
    <t>8А</t>
  </si>
  <si>
    <t>8 А</t>
  </si>
  <si>
    <t>8Б</t>
  </si>
  <si>
    <t>8б</t>
  </si>
  <si>
    <t>9Б</t>
  </si>
  <si>
    <t>10А</t>
  </si>
  <si>
    <t>9А</t>
  </si>
  <si>
    <t>10 А</t>
  </si>
  <si>
    <t>9 А</t>
  </si>
  <si>
    <t>11 Б</t>
  </si>
  <si>
    <t>11 А</t>
  </si>
  <si>
    <t>ФК (Д) 7-8-17</t>
  </si>
  <si>
    <t>участник</t>
  </si>
  <si>
    <t>ФК (Д) 7-8-13</t>
  </si>
  <si>
    <t>ФК (Д) 7-8-12</t>
  </si>
  <si>
    <t>ФК (Д) 7-8-14</t>
  </si>
  <si>
    <t>ФК (Д) 7-8-15</t>
  </si>
  <si>
    <t>ФК (Д) 7-8-18</t>
  </si>
  <si>
    <t>ФК (Д) 7-8-11</t>
  </si>
  <si>
    <t>победитель</t>
  </si>
  <si>
    <t>ФК (Д) 7-8-07</t>
  </si>
  <si>
    <t>ФК (Д) 7-8-06</t>
  </si>
  <si>
    <t>Комплексное испытание</t>
  </si>
  <si>
    <r>
      <rPr>
        <u/>
        <sz val="12"/>
        <color theme="1"/>
        <rFont val="Times New Roman"/>
        <family val="1"/>
        <charset val="204"/>
      </rPr>
      <t>15</t>
    </r>
    <r>
      <rPr>
        <sz val="12"/>
        <color theme="1"/>
        <rFont val="Times New Roman"/>
        <family val="1"/>
        <charset val="204"/>
      </rPr>
      <t xml:space="preserve">
(общее число участников муниципального  этапа по общеобразовательному предмету)
</t>
    </r>
  </si>
  <si>
    <t>Список участников и результаты муниципального этапа всероссийской олимпиады  школьников  2025/2026 учебного года</t>
  </si>
  <si>
    <t>муниципальное автономное общеобразовательное учреждение "Общеобразовательная школа №7"</t>
  </si>
  <si>
    <t>муниципальное автономное общеобразовательное учреждение
«Средняя общеобразовательная школа № 10
имени Дважды Героя Советского Союза Б.Ф. Сафонова»</t>
  </si>
  <si>
    <t>муниципальное автономное общеобразовательное
"Лицей имени В.Г. Сизова"</t>
  </si>
  <si>
    <t>муниципальное автономное общеобразовательное учреждение "Гимназия № 1"</t>
  </si>
  <si>
    <t>муниципальное автономное общеобразовательное учреждение
"Средняя общеобразовательная школа № 1 имени Аркадия Ваганова"</t>
  </si>
  <si>
    <t>муниципальное автономное общеобразовательное учреждение
"Средняя общеобразовательная школа №5 имени О.И.Семёнова -Тян-Шанского"</t>
  </si>
  <si>
    <t>муниципальное автономное общеобразовательное учреждение
"Средняя общеобразовательная школа № 8"</t>
  </si>
  <si>
    <t>муниципальное автономное образовательное учреждение
"Общеобразовательная школа № 14"</t>
  </si>
  <si>
    <t>8В</t>
  </si>
  <si>
    <t>7 В</t>
  </si>
  <si>
    <r>
      <rPr>
        <u/>
        <sz val="12"/>
        <color theme="1"/>
        <rFont val="Times New Roman"/>
        <family val="1"/>
        <charset val="204"/>
      </rPr>
      <t>________Физическая культура_______</t>
    </r>
    <r>
      <rPr>
        <sz val="12"/>
        <color theme="1"/>
        <rFont val="Times New Roman"/>
        <family val="1"/>
        <charset val="204"/>
      </rPr>
      <t xml:space="preserve">
(наименование предмета)
</t>
    </r>
  </si>
  <si>
    <r>
      <t xml:space="preserve">
____</t>
    </r>
    <r>
      <rPr>
        <u/>
        <sz val="12"/>
        <color theme="1"/>
        <rFont val="Times New Roman"/>
        <family val="1"/>
        <charset val="204"/>
      </rPr>
      <t>14.11.2025____</t>
    </r>
    <r>
      <rPr>
        <sz val="12"/>
        <color theme="1"/>
        <rFont val="Times New Roman"/>
        <family val="1"/>
        <charset val="204"/>
      </rPr>
      <t xml:space="preserve">
</t>
    </r>
    <r>
      <rPr>
        <u/>
        <sz val="12"/>
        <color theme="1"/>
        <rFont val="Times New Roman"/>
        <family val="1"/>
        <charset val="204"/>
      </rPr>
      <t>д</t>
    </r>
    <r>
      <rPr>
        <sz val="12"/>
        <color theme="1"/>
        <rFont val="Times New Roman"/>
        <family val="1"/>
        <charset val="204"/>
      </rPr>
      <t>ата проведении</t>
    </r>
  </si>
  <si>
    <t>8 Б</t>
  </si>
  <si>
    <t>11А</t>
  </si>
  <si>
    <t>9В</t>
  </si>
  <si>
    <r>
      <rPr>
        <u/>
        <sz val="12"/>
        <color theme="1"/>
        <rFont val="Times New Roman"/>
        <family val="1"/>
        <charset val="204"/>
      </rPr>
      <t xml:space="preserve">   9-11 класс (юноши)   
</t>
    </r>
    <r>
      <rPr>
        <sz val="12"/>
        <color theme="1"/>
        <rFont val="Times New Roman"/>
        <family val="1"/>
        <charset val="204"/>
      </rPr>
      <t xml:space="preserve">   (класс)
</t>
    </r>
  </si>
  <si>
    <r>
      <rPr>
        <u/>
        <sz val="12"/>
        <color theme="1"/>
        <rFont val="Times New Roman"/>
        <family val="1"/>
        <charset val="204"/>
      </rPr>
      <t xml:space="preserve">   7-8 класс (юноши)   
</t>
    </r>
    <r>
      <rPr>
        <sz val="12"/>
        <color theme="1"/>
        <rFont val="Times New Roman"/>
        <family val="1"/>
        <charset val="204"/>
      </rPr>
      <t xml:space="preserve">  (класс)
</t>
    </r>
  </si>
  <si>
    <t>ФК (Д) 7-8-04</t>
  </si>
  <si>
    <t>ФК (Д) 7-8-05</t>
  </si>
  <si>
    <t>призер</t>
  </si>
  <si>
    <t>ФК (Д) 7-8-03</t>
  </si>
  <si>
    <t>ФК (Д) 7-8-01</t>
  </si>
  <si>
    <t>ФК (Д) 7-8-02</t>
  </si>
  <si>
    <t>ФК (Д) 7-8-16</t>
  </si>
  <si>
    <t>ФК (Ю) 7-8-03</t>
  </si>
  <si>
    <t>ФК (Ю) 7-8-08</t>
  </si>
  <si>
    <t>ФК (Ю) 7-8-11</t>
  </si>
  <si>
    <t>ФК (Ю) 7-8-04</t>
  </si>
  <si>
    <t>ФК (Ю) 7-8-09</t>
  </si>
  <si>
    <t>ФК (Ю) 7-8-02</t>
  </si>
  <si>
    <t>ФК (Ю) 7-8-01</t>
  </si>
  <si>
    <t>ФК (Ю) 7-8-07</t>
  </si>
  <si>
    <t>ФК (Ю) 7-8-06</t>
  </si>
  <si>
    <t>ФК (Ю) 7-8-05</t>
  </si>
  <si>
    <t>ФК (Ю) 7-8-10</t>
  </si>
  <si>
    <t>ФК (Ю) 7-8-12</t>
  </si>
  <si>
    <t>ФК (Д) 9-11-13</t>
  </si>
  <si>
    <t>ФК (Д) 9-11-06</t>
  </si>
  <si>
    <t>ФК (Д) 9-11-09</t>
  </si>
  <si>
    <t>ФК (Д) 9-11-10</t>
  </si>
  <si>
    <t>ФК (Д) 9-11-03</t>
  </si>
  <si>
    <t>ФК (Д) 9-11-04</t>
  </si>
  <si>
    <t>ФК (Д) 9-11-07</t>
  </si>
  <si>
    <t>ФК (Д) 9-11-02</t>
  </si>
  <si>
    <t>ФК (Д) 9-11-01</t>
  </si>
  <si>
    <t>ФК (Д) 9-11-12</t>
  </si>
  <si>
    <t>ФК (Д) 9-11-05</t>
  </si>
  <si>
    <t>ФК (Д) 9-11-08</t>
  </si>
  <si>
    <t>ФК (Д) 9-11-11</t>
  </si>
  <si>
    <t>ФК (Ю) 9-11-05</t>
  </si>
  <si>
    <t>ФК (Ю) 9-11-06</t>
  </si>
  <si>
    <t>ФК (Ю) 9-11-09</t>
  </si>
  <si>
    <t>ФК (Ю) 9-11-08</t>
  </si>
  <si>
    <t>ФК (Ю) 9-11-07</t>
  </si>
  <si>
    <t>ФК (Ю) 9-11-03</t>
  </si>
  <si>
    <t>ФК (Ю) 9-11-04</t>
  </si>
  <si>
    <t>ФК (Ю) 9-11-02</t>
  </si>
  <si>
    <t>ФК (Ю) 9-11-01</t>
  </si>
  <si>
    <r>
      <t xml:space="preserve">      </t>
    </r>
    <r>
      <rPr>
        <u/>
        <sz val="12"/>
        <color theme="1"/>
        <rFont val="Times New Roman"/>
        <family val="1"/>
        <charset val="204"/>
      </rPr>
      <t xml:space="preserve"> _________ 9_____________</t>
    </r>
    <r>
      <rPr>
        <sz val="12"/>
        <color theme="1"/>
        <rFont val="Times New Roman"/>
        <family val="1"/>
        <charset val="204"/>
      </rPr>
      <t xml:space="preserve">
(общее число участников муниципального  этапа по общеобразовательному предмету)
</t>
    </r>
  </si>
  <si>
    <r>
      <rPr>
        <u/>
        <sz val="12"/>
        <color theme="1"/>
        <rFont val="Times New Roman"/>
        <family val="1"/>
        <charset val="204"/>
      </rPr>
      <t>___________________12___________________</t>
    </r>
    <r>
      <rPr>
        <sz val="12"/>
        <color theme="1"/>
        <rFont val="Times New Roman"/>
        <family val="1"/>
        <charset val="204"/>
      </rPr>
      <t xml:space="preserve">
(общее число участников муниципального  этапа по общеобразовательному предмету)
</t>
    </r>
  </si>
  <si>
    <r>
      <rPr>
        <u/>
        <sz val="12"/>
        <color theme="1"/>
        <rFont val="Times New Roman"/>
        <family val="1"/>
        <charset val="204"/>
      </rPr>
      <t>________________________13_______________________</t>
    </r>
    <r>
      <rPr>
        <sz val="12"/>
        <color theme="1"/>
        <rFont val="Times New Roman"/>
        <family val="1"/>
        <charset val="204"/>
      </rPr>
      <t xml:space="preserve">
(общее число участников муниципального  этапа по общеобразовательному предмету)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</si>
</sst>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Border="1"/>
    <xf numFmtId="0" fontId="3" fillId="0" borderId="0" xfId="0" applyFont="1" applyBorder="1"/>
    <xf numFmtId="0" fontId="0" fillId="0" borderId="0" xfId="0" applyFill="1" applyBorder="1"/>
    <xf numFmtId="0" fontId="0" fillId="0" borderId="0" xfId="0" applyFill="1"/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14" fontId="1" fillId="0" borderId="0" xfId="0" applyNumberFormat="1" applyFont="1" applyAlignment="1">
      <alignment horizontal="center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U25"/>
  <sheetViews>
    <sheetView topLeftCell="A7" zoomScale="70" zoomScaleNormal="70" workbookViewId="0">
      <selection activeCell="C10" sqref="C10:I10"/>
    </sheetView>
  </sheetViews>
  <sheetFormatPr defaultRowHeight="15" x14ac:dyDescent="0.25"/>
  <cols>
    <col min="2" max="2" width="16.85546875" customWidth="1"/>
    <col min="3" max="3" width="71.7109375" customWidth="1"/>
    <col min="4" max="4" width="21.28515625" customWidth="1"/>
    <col min="5" max="5" width="13" customWidth="1"/>
    <col min="6" max="6" width="22.28515625" customWidth="1"/>
    <col min="7" max="8" width="17.85546875" customWidth="1"/>
    <col min="9" max="9" width="14" customWidth="1"/>
    <col min="10" max="10" width="14.42578125" customWidth="1"/>
    <col min="11" max="11" width="13.140625" customWidth="1"/>
    <col min="12" max="12" width="20.28515625" customWidth="1"/>
    <col min="13" max="13" width="14.42578125" customWidth="1"/>
    <col min="14" max="14" width="12.85546875" customWidth="1"/>
  </cols>
  <sheetData>
    <row r="1" spans="1:125" ht="81.75" customHeight="1" x14ac:dyDescent="0.3"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</row>
    <row r="2" spans="1:125" ht="28.5" customHeight="1" x14ac:dyDescent="0.3">
      <c r="C2" s="7"/>
      <c r="D2" s="7"/>
      <c r="E2" s="7"/>
      <c r="F2" s="7"/>
      <c r="G2" s="7"/>
      <c r="H2" s="9"/>
      <c r="I2" s="9"/>
      <c r="J2" s="9"/>
      <c r="K2" s="7"/>
      <c r="L2" s="8"/>
      <c r="M2" s="8"/>
      <c r="N2" s="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</row>
    <row r="3" spans="1:125" ht="26.25" customHeight="1" x14ac:dyDescent="0.25">
      <c r="A3" s="19" t="s">
        <v>44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</row>
    <row r="4" spans="1:125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4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</row>
    <row r="5" spans="1:125" ht="31.5" customHeight="1" x14ac:dyDescent="0.25">
      <c r="A5" s="17" t="s">
        <v>55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</row>
    <row r="6" spans="1:125" ht="62.25" customHeight="1" x14ac:dyDescent="0.25">
      <c r="A6" s="20" t="s">
        <v>56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</row>
    <row r="7" spans="1:125" ht="45.75" customHeight="1" x14ac:dyDescent="0.25">
      <c r="A7" s="17" t="s">
        <v>10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</row>
    <row r="8" spans="1:125" s="6" customFormat="1" ht="38.25" customHeight="1" x14ac:dyDescent="0.25">
      <c r="A8" s="17" t="s">
        <v>12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</row>
    <row r="9" spans="1:125" ht="48" customHeight="1" x14ac:dyDescent="0.25">
      <c r="A9" s="18" t="s">
        <v>43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</row>
    <row r="10" spans="1:125" ht="75" x14ac:dyDescent="0.25">
      <c r="A10" s="10" t="s">
        <v>0</v>
      </c>
      <c r="B10" s="10" t="s">
        <v>11</v>
      </c>
      <c r="C10" s="10" t="s">
        <v>1</v>
      </c>
      <c r="D10" s="12" t="s">
        <v>5</v>
      </c>
      <c r="E10" s="12" t="s">
        <v>2</v>
      </c>
      <c r="F10" s="12" t="s">
        <v>4</v>
      </c>
      <c r="G10" s="12" t="s">
        <v>6</v>
      </c>
      <c r="H10" s="12" t="s">
        <v>15</v>
      </c>
      <c r="I10" s="11" t="s">
        <v>14</v>
      </c>
      <c r="J10" s="10" t="s">
        <v>42</v>
      </c>
      <c r="K10" s="12" t="s">
        <v>9</v>
      </c>
      <c r="L10" s="12" t="s">
        <v>7</v>
      </c>
      <c r="M10" s="12" t="s">
        <v>3</v>
      </c>
      <c r="N10" s="12" t="s">
        <v>8</v>
      </c>
    </row>
    <row r="11" spans="1:125" s="2" customFormat="1" ht="30" x14ac:dyDescent="0.25">
      <c r="A11" s="10">
        <v>1</v>
      </c>
      <c r="B11" s="10" t="s">
        <v>35</v>
      </c>
      <c r="C11" s="10" t="s">
        <v>48</v>
      </c>
      <c r="D11" s="10" t="s">
        <v>17</v>
      </c>
      <c r="E11" s="11" t="s">
        <v>20</v>
      </c>
      <c r="F11" s="10">
        <v>8</v>
      </c>
      <c r="G11" s="11" t="s">
        <v>39</v>
      </c>
      <c r="H11" s="16">
        <v>14.9</v>
      </c>
      <c r="I11" s="16">
        <v>35</v>
      </c>
      <c r="J11" s="16">
        <v>40</v>
      </c>
      <c r="K11" s="16">
        <v>89.9</v>
      </c>
      <c r="L11" s="12">
        <v>100</v>
      </c>
      <c r="M11" s="14">
        <f t="shared" ref="M11:M25" si="0">(K11/L11)</f>
        <v>0.89900000000000002</v>
      </c>
      <c r="N11" s="13">
        <f t="shared" ref="N11:N25" si="1">RANK(M11,$M$11:$M$25)</f>
        <v>1</v>
      </c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</row>
    <row r="12" spans="1:125" s="2" customFormat="1" ht="30" x14ac:dyDescent="0.25">
      <c r="A12" s="10">
        <v>2</v>
      </c>
      <c r="B12" s="10" t="s">
        <v>63</v>
      </c>
      <c r="C12" s="10" t="s">
        <v>49</v>
      </c>
      <c r="D12" s="10" t="s">
        <v>17</v>
      </c>
      <c r="E12" s="11" t="s">
        <v>20</v>
      </c>
      <c r="F12" s="11">
        <v>8</v>
      </c>
      <c r="G12" s="11" t="s">
        <v>64</v>
      </c>
      <c r="H12" s="16">
        <v>13.3</v>
      </c>
      <c r="I12" s="16">
        <v>39.58</v>
      </c>
      <c r="J12" s="16">
        <v>35.409999999999997</v>
      </c>
      <c r="K12" s="16">
        <v>88.29</v>
      </c>
      <c r="L12" s="12">
        <v>100</v>
      </c>
      <c r="M12" s="14">
        <f t="shared" si="0"/>
        <v>0.88290000000000002</v>
      </c>
      <c r="N12" s="13">
        <f t="shared" si="1"/>
        <v>2</v>
      </c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</row>
    <row r="13" spans="1:125" s="2" customFormat="1" ht="37.5" customHeight="1" x14ac:dyDescent="0.25">
      <c r="A13" s="10">
        <v>3</v>
      </c>
      <c r="B13" s="10" t="s">
        <v>67</v>
      </c>
      <c r="C13" s="10" t="s">
        <v>47</v>
      </c>
      <c r="D13" s="10" t="s">
        <v>17</v>
      </c>
      <c r="E13" s="10" t="s">
        <v>21</v>
      </c>
      <c r="F13" s="10">
        <v>8</v>
      </c>
      <c r="G13" s="10" t="s">
        <v>64</v>
      </c>
      <c r="H13" s="15">
        <v>12.4</v>
      </c>
      <c r="I13" s="15">
        <v>39.17</v>
      </c>
      <c r="J13" s="15">
        <v>35.159999999999997</v>
      </c>
      <c r="K13" s="15">
        <v>86.73</v>
      </c>
      <c r="L13" s="12">
        <v>100</v>
      </c>
      <c r="M13" s="14">
        <f t="shared" si="0"/>
        <v>0.86730000000000007</v>
      </c>
      <c r="N13" s="13">
        <f t="shared" si="1"/>
        <v>3</v>
      </c>
    </row>
    <row r="14" spans="1:125" s="2" customFormat="1" ht="30" x14ac:dyDescent="0.25">
      <c r="A14" s="10">
        <v>4</v>
      </c>
      <c r="B14" s="10" t="s">
        <v>36</v>
      </c>
      <c r="C14" s="10" t="s">
        <v>48</v>
      </c>
      <c r="D14" s="10" t="s">
        <v>17</v>
      </c>
      <c r="E14" s="10" t="s">
        <v>22</v>
      </c>
      <c r="F14" s="10">
        <v>8</v>
      </c>
      <c r="G14" s="10" t="s">
        <v>32</v>
      </c>
      <c r="H14" s="15">
        <v>14</v>
      </c>
      <c r="I14" s="15">
        <v>40</v>
      </c>
      <c r="J14" s="15">
        <v>31.56</v>
      </c>
      <c r="K14" s="15">
        <v>85.56</v>
      </c>
      <c r="L14" s="12">
        <v>100</v>
      </c>
      <c r="M14" s="14">
        <f t="shared" si="0"/>
        <v>0.85560000000000003</v>
      </c>
      <c r="N14" s="13">
        <f t="shared" si="1"/>
        <v>4</v>
      </c>
    </row>
    <row r="15" spans="1:125" s="2" customFormat="1" ht="30" x14ac:dyDescent="0.25">
      <c r="A15" s="10">
        <v>5</v>
      </c>
      <c r="B15" s="10" t="s">
        <v>41</v>
      </c>
      <c r="C15" s="10" t="s">
        <v>47</v>
      </c>
      <c r="D15" s="10" t="s">
        <v>17</v>
      </c>
      <c r="E15" s="10" t="s">
        <v>54</v>
      </c>
      <c r="F15" s="10">
        <v>7</v>
      </c>
      <c r="G15" s="11" t="s">
        <v>32</v>
      </c>
      <c r="H15" s="16">
        <v>13.7</v>
      </c>
      <c r="I15" s="16">
        <v>37.08</v>
      </c>
      <c r="J15" s="16">
        <v>34.15</v>
      </c>
      <c r="K15" s="16">
        <v>84.93</v>
      </c>
      <c r="L15" s="12">
        <v>100</v>
      </c>
      <c r="M15" s="14">
        <f t="shared" si="0"/>
        <v>0.84930000000000005</v>
      </c>
      <c r="N15" s="13">
        <f t="shared" si="1"/>
        <v>5</v>
      </c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</row>
    <row r="16" spans="1:125" s="2" customFormat="1" ht="45" x14ac:dyDescent="0.25">
      <c r="A16" s="10">
        <v>6</v>
      </c>
      <c r="B16" s="10" t="s">
        <v>65</v>
      </c>
      <c r="C16" s="10" t="s">
        <v>50</v>
      </c>
      <c r="D16" s="10" t="s">
        <v>17</v>
      </c>
      <c r="E16" s="10" t="s">
        <v>22</v>
      </c>
      <c r="F16" s="11">
        <v>8</v>
      </c>
      <c r="G16" s="11" t="s">
        <v>32</v>
      </c>
      <c r="H16" s="16">
        <v>14</v>
      </c>
      <c r="I16" s="16">
        <v>34.58</v>
      </c>
      <c r="J16" s="16">
        <v>35.270000000000003</v>
      </c>
      <c r="K16" s="16">
        <v>83.85</v>
      </c>
      <c r="L16" s="12">
        <v>100</v>
      </c>
      <c r="M16" s="14">
        <f t="shared" si="0"/>
        <v>0.83849999999999991</v>
      </c>
      <c r="N16" s="13">
        <f t="shared" si="1"/>
        <v>6</v>
      </c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</row>
    <row r="17" spans="1:125" s="2" customFormat="1" ht="30" x14ac:dyDescent="0.25">
      <c r="A17" s="10">
        <v>7</v>
      </c>
      <c r="B17" s="10" t="s">
        <v>34</v>
      </c>
      <c r="C17" s="10" t="s">
        <v>51</v>
      </c>
      <c r="D17" s="10" t="s">
        <v>17</v>
      </c>
      <c r="E17" s="12" t="s">
        <v>20</v>
      </c>
      <c r="F17" s="11">
        <v>8</v>
      </c>
      <c r="G17" s="11" t="s">
        <v>32</v>
      </c>
      <c r="H17" s="16">
        <v>10.5</v>
      </c>
      <c r="I17" s="16">
        <v>40</v>
      </c>
      <c r="J17" s="16">
        <v>31.2</v>
      </c>
      <c r="K17" s="16">
        <v>81.7</v>
      </c>
      <c r="L17" s="12">
        <v>100</v>
      </c>
      <c r="M17" s="14">
        <f t="shared" si="0"/>
        <v>0.81700000000000006</v>
      </c>
      <c r="N17" s="13">
        <f t="shared" si="1"/>
        <v>7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</row>
    <row r="18" spans="1:125" s="2" customFormat="1" ht="45" x14ac:dyDescent="0.25">
      <c r="A18" s="10">
        <v>8</v>
      </c>
      <c r="B18" s="10" t="s">
        <v>38</v>
      </c>
      <c r="C18" s="10" t="s">
        <v>46</v>
      </c>
      <c r="D18" s="10" t="s">
        <v>16</v>
      </c>
      <c r="E18" s="10" t="s">
        <v>19</v>
      </c>
      <c r="F18" s="10">
        <v>7</v>
      </c>
      <c r="G18" s="11" t="s">
        <v>32</v>
      </c>
      <c r="H18" s="16">
        <v>12.8</v>
      </c>
      <c r="I18" s="16">
        <v>37.5</v>
      </c>
      <c r="J18" s="16">
        <v>29.37</v>
      </c>
      <c r="K18" s="16">
        <v>79.67</v>
      </c>
      <c r="L18" s="12">
        <v>100</v>
      </c>
      <c r="M18" s="14">
        <f t="shared" si="0"/>
        <v>0.79669999999999996</v>
      </c>
      <c r="N18" s="13">
        <f t="shared" si="1"/>
        <v>8</v>
      </c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</row>
    <row r="19" spans="1:125" ht="45" x14ac:dyDescent="0.25">
      <c r="A19" s="10">
        <v>9</v>
      </c>
      <c r="B19" s="10" t="s">
        <v>31</v>
      </c>
      <c r="C19" s="10" t="s">
        <v>46</v>
      </c>
      <c r="D19" s="10" t="s">
        <v>16</v>
      </c>
      <c r="E19" s="10" t="s">
        <v>18</v>
      </c>
      <c r="F19" s="10">
        <v>7</v>
      </c>
      <c r="G19" s="10" t="s">
        <v>32</v>
      </c>
      <c r="H19" s="15">
        <v>12</v>
      </c>
      <c r="I19" s="15">
        <v>39.58</v>
      </c>
      <c r="J19" s="15">
        <v>27.69</v>
      </c>
      <c r="K19" s="15">
        <v>79.27</v>
      </c>
      <c r="L19" s="12">
        <v>100</v>
      </c>
      <c r="M19" s="14">
        <f t="shared" si="0"/>
        <v>0.79269999999999996</v>
      </c>
      <c r="N19" s="13">
        <f t="shared" si="1"/>
        <v>9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</row>
    <row r="20" spans="1:125" ht="30" x14ac:dyDescent="0.25">
      <c r="A20" s="10">
        <v>10</v>
      </c>
      <c r="B20" s="10" t="s">
        <v>33</v>
      </c>
      <c r="C20" s="10" t="s">
        <v>51</v>
      </c>
      <c r="D20" s="10" t="s">
        <v>17</v>
      </c>
      <c r="E20" s="12" t="s">
        <v>20</v>
      </c>
      <c r="F20" s="11">
        <v>8</v>
      </c>
      <c r="G20" s="11" t="s">
        <v>32</v>
      </c>
      <c r="H20" s="16">
        <v>12</v>
      </c>
      <c r="I20" s="16">
        <v>39.17</v>
      </c>
      <c r="J20" s="16">
        <v>27.87</v>
      </c>
      <c r="K20" s="16">
        <v>79.040000000000006</v>
      </c>
      <c r="L20" s="12">
        <v>100</v>
      </c>
      <c r="M20" s="14">
        <f t="shared" si="0"/>
        <v>0.7904000000000001</v>
      </c>
      <c r="N20" s="13">
        <f t="shared" si="1"/>
        <v>10</v>
      </c>
    </row>
    <row r="21" spans="1:125" ht="30" x14ac:dyDescent="0.25">
      <c r="A21" s="10">
        <v>11</v>
      </c>
      <c r="B21" s="10" t="s">
        <v>62</v>
      </c>
      <c r="C21" s="10" t="s">
        <v>49</v>
      </c>
      <c r="D21" s="10" t="s">
        <v>17</v>
      </c>
      <c r="E21" s="10" t="s">
        <v>53</v>
      </c>
      <c r="F21" s="10">
        <v>8</v>
      </c>
      <c r="G21" s="10" t="s">
        <v>32</v>
      </c>
      <c r="H21" s="15">
        <v>14.9</v>
      </c>
      <c r="I21" s="15">
        <v>35</v>
      </c>
      <c r="J21" s="15">
        <v>27.23</v>
      </c>
      <c r="K21" s="15">
        <v>77.13</v>
      </c>
      <c r="L21" s="12">
        <v>100</v>
      </c>
      <c r="M21" s="14">
        <f t="shared" si="0"/>
        <v>0.77129999999999999</v>
      </c>
      <c r="N21" s="13">
        <f t="shared" si="1"/>
        <v>11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</row>
    <row r="22" spans="1:125" ht="30" x14ac:dyDescent="0.25">
      <c r="A22" s="10">
        <v>12</v>
      </c>
      <c r="B22" s="10" t="s">
        <v>68</v>
      </c>
      <c r="C22" s="10" t="s">
        <v>48</v>
      </c>
      <c r="D22" s="10" t="s">
        <v>17</v>
      </c>
      <c r="E22" s="11" t="s">
        <v>20</v>
      </c>
      <c r="F22" s="10">
        <v>8</v>
      </c>
      <c r="G22" s="10" t="s">
        <v>32</v>
      </c>
      <c r="H22" s="15">
        <v>11.3</v>
      </c>
      <c r="I22" s="15">
        <v>37.08</v>
      </c>
      <c r="J22" s="15">
        <v>28.62</v>
      </c>
      <c r="K22" s="15">
        <v>77</v>
      </c>
      <c r="L22" s="12">
        <v>100</v>
      </c>
      <c r="M22" s="14">
        <f t="shared" si="0"/>
        <v>0.77</v>
      </c>
      <c r="N22" s="13">
        <f t="shared" si="1"/>
        <v>12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</row>
    <row r="23" spans="1:125" ht="30" x14ac:dyDescent="0.25">
      <c r="A23" s="10">
        <v>13</v>
      </c>
      <c r="B23" s="10" t="s">
        <v>40</v>
      </c>
      <c r="C23" s="10" t="s">
        <v>45</v>
      </c>
      <c r="D23" s="10" t="s">
        <v>17</v>
      </c>
      <c r="E23" s="10" t="s">
        <v>19</v>
      </c>
      <c r="F23" s="11">
        <v>7</v>
      </c>
      <c r="G23" s="11" t="s">
        <v>32</v>
      </c>
      <c r="H23" s="16">
        <v>11.2</v>
      </c>
      <c r="I23" s="16">
        <v>37.92</v>
      </c>
      <c r="J23" s="16">
        <v>22.89</v>
      </c>
      <c r="K23" s="16">
        <v>72.010000000000005</v>
      </c>
      <c r="L23" s="12">
        <v>100</v>
      </c>
      <c r="M23" s="14">
        <f t="shared" si="0"/>
        <v>0.72010000000000007</v>
      </c>
      <c r="N23" s="13">
        <f t="shared" si="1"/>
        <v>13</v>
      </c>
    </row>
    <row r="24" spans="1:125" ht="30" x14ac:dyDescent="0.25">
      <c r="A24" s="10">
        <v>14</v>
      </c>
      <c r="B24" s="10" t="s">
        <v>66</v>
      </c>
      <c r="C24" s="10" t="s">
        <v>47</v>
      </c>
      <c r="D24" s="10" t="s">
        <v>17</v>
      </c>
      <c r="E24" s="10" t="s">
        <v>54</v>
      </c>
      <c r="F24" s="10">
        <v>7</v>
      </c>
      <c r="G24" s="11" t="s">
        <v>32</v>
      </c>
      <c r="H24" s="16">
        <v>14.7</v>
      </c>
      <c r="I24" s="16">
        <v>35.83</v>
      </c>
      <c r="J24" s="16">
        <v>20.28</v>
      </c>
      <c r="K24" s="16">
        <v>70.81</v>
      </c>
      <c r="L24" s="12">
        <v>100</v>
      </c>
      <c r="M24" s="14">
        <f t="shared" si="0"/>
        <v>0.70810000000000006</v>
      </c>
      <c r="N24" s="13">
        <f t="shared" si="1"/>
        <v>14</v>
      </c>
    </row>
    <row r="25" spans="1:125" ht="30" x14ac:dyDescent="0.25">
      <c r="A25" s="10">
        <v>15</v>
      </c>
      <c r="B25" s="10" t="s">
        <v>37</v>
      </c>
      <c r="C25" s="10" t="s">
        <v>52</v>
      </c>
      <c r="D25" s="10" t="s">
        <v>17</v>
      </c>
      <c r="E25" s="10" t="s">
        <v>18</v>
      </c>
      <c r="F25" s="10">
        <v>7</v>
      </c>
      <c r="G25" s="11" t="s">
        <v>32</v>
      </c>
      <c r="H25" s="16">
        <v>8</v>
      </c>
      <c r="I25" s="16">
        <v>38.33</v>
      </c>
      <c r="J25" s="16">
        <v>0</v>
      </c>
      <c r="K25" s="16">
        <v>46.33</v>
      </c>
      <c r="L25" s="12">
        <v>100</v>
      </c>
      <c r="M25" s="14">
        <f t="shared" si="0"/>
        <v>0.46329999999999999</v>
      </c>
      <c r="N25" s="13">
        <f t="shared" si="1"/>
        <v>15</v>
      </c>
    </row>
  </sheetData>
  <mergeCells count="6">
    <mergeCell ref="A8:N8"/>
    <mergeCell ref="A9:N9"/>
    <mergeCell ref="A3:N3"/>
    <mergeCell ref="A5:N5"/>
    <mergeCell ref="A6:N6"/>
    <mergeCell ref="A7:N7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U22"/>
  <sheetViews>
    <sheetView topLeftCell="A6" zoomScale="70" zoomScaleNormal="70" workbookViewId="0">
      <selection activeCell="C10" sqref="C10:I10"/>
    </sheetView>
  </sheetViews>
  <sheetFormatPr defaultRowHeight="15" x14ac:dyDescent="0.25"/>
  <cols>
    <col min="2" max="2" width="16.85546875" customWidth="1"/>
    <col min="3" max="3" width="71.7109375" customWidth="1"/>
    <col min="4" max="4" width="21.28515625" customWidth="1"/>
    <col min="5" max="5" width="13" customWidth="1"/>
    <col min="6" max="6" width="22.28515625" customWidth="1"/>
    <col min="7" max="8" width="17.85546875" customWidth="1"/>
    <col min="9" max="9" width="14" customWidth="1"/>
    <col min="10" max="10" width="14.42578125" customWidth="1"/>
    <col min="11" max="11" width="13.140625" customWidth="1"/>
    <col min="12" max="12" width="20.28515625" customWidth="1"/>
    <col min="13" max="13" width="14.42578125" customWidth="1"/>
    <col min="14" max="14" width="12.85546875" customWidth="1"/>
  </cols>
  <sheetData>
    <row r="1" spans="1:125" ht="81.75" customHeight="1" x14ac:dyDescent="0.3"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</row>
    <row r="2" spans="1:125" ht="28.5" customHeight="1" x14ac:dyDescent="0.3">
      <c r="C2" s="9"/>
      <c r="D2" s="9"/>
      <c r="E2" s="9"/>
      <c r="F2" s="9"/>
      <c r="G2" s="9"/>
      <c r="H2" s="9"/>
      <c r="I2" s="9"/>
      <c r="J2" s="9"/>
      <c r="K2" s="9"/>
      <c r="L2" s="8"/>
      <c r="M2" s="8"/>
      <c r="N2" s="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</row>
    <row r="3" spans="1:125" ht="26.25" customHeight="1" x14ac:dyDescent="0.25">
      <c r="A3" s="19" t="s">
        <v>44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</row>
    <row r="4" spans="1:125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4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</row>
    <row r="5" spans="1:125" ht="31.5" customHeight="1" x14ac:dyDescent="0.25">
      <c r="A5" s="17" t="s">
        <v>55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</row>
    <row r="6" spans="1:125" ht="62.25" customHeight="1" x14ac:dyDescent="0.25">
      <c r="A6" s="20" t="s">
        <v>56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</row>
    <row r="7" spans="1:125" ht="45.75" customHeight="1" x14ac:dyDescent="0.25">
      <c r="A7" s="17" t="s">
        <v>10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</row>
    <row r="8" spans="1:125" s="6" customFormat="1" ht="38.25" customHeight="1" x14ac:dyDescent="0.25">
      <c r="A8" s="17" t="s">
        <v>61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</row>
    <row r="9" spans="1:125" ht="48" customHeight="1" x14ac:dyDescent="0.25">
      <c r="A9" s="18" t="s">
        <v>104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</row>
    <row r="10" spans="1:125" ht="75" x14ac:dyDescent="0.25">
      <c r="A10" s="10" t="s">
        <v>0</v>
      </c>
      <c r="B10" s="10" t="s">
        <v>11</v>
      </c>
      <c r="C10" s="10" t="s">
        <v>1</v>
      </c>
      <c r="D10" s="12" t="s">
        <v>5</v>
      </c>
      <c r="E10" s="12" t="s">
        <v>2</v>
      </c>
      <c r="F10" s="12" t="s">
        <v>4</v>
      </c>
      <c r="G10" s="12" t="s">
        <v>6</v>
      </c>
      <c r="H10" s="12" t="s">
        <v>15</v>
      </c>
      <c r="I10" s="11" t="s">
        <v>14</v>
      </c>
      <c r="J10" s="10" t="s">
        <v>42</v>
      </c>
      <c r="K10" s="12" t="s">
        <v>9</v>
      </c>
      <c r="L10" s="12" t="s">
        <v>7</v>
      </c>
      <c r="M10" s="12" t="s">
        <v>3</v>
      </c>
      <c r="N10" s="12" t="s">
        <v>8</v>
      </c>
    </row>
    <row r="11" spans="1:125" s="2" customFormat="1" ht="37.5" customHeight="1" x14ac:dyDescent="0.25">
      <c r="A11" s="10">
        <v>1</v>
      </c>
      <c r="B11" s="10" t="s">
        <v>70</v>
      </c>
      <c r="C11" s="10" t="s">
        <v>51</v>
      </c>
      <c r="D11" s="10" t="s">
        <v>17</v>
      </c>
      <c r="E11" s="11" t="s">
        <v>18</v>
      </c>
      <c r="F11" s="11">
        <v>7</v>
      </c>
      <c r="G11" s="11" t="s">
        <v>39</v>
      </c>
      <c r="H11" s="16">
        <v>13.2</v>
      </c>
      <c r="I11" s="16">
        <v>40</v>
      </c>
      <c r="J11" s="16">
        <v>40</v>
      </c>
      <c r="K11" s="16">
        <v>93.2</v>
      </c>
      <c r="L11" s="12">
        <v>100</v>
      </c>
      <c r="M11" s="14">
        <f t="shared" ref="M11:M22" si="0">(K11/L11)</f>
        <v>0.93200000000000005</v>
      </c>
      <c r="N11" s="13">
        <f t="shared" ref="N11:N22" si="1">RANK(M11,$M$11:$M$22)</f>
        <v>1</v>
      </c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</row>
    <row r="12" spans="1:125" s="2" customFormat="1" ht="30" x14ac:dyDescent="0.25">
      <c r="A12" s="10">
        <v>2</v>
      </c>
      <c r="B12" s="10" t="s">
        <v>78</v>
      </c>
      <c r="C12" s="10" t="s">
        <v>47</v>
      </c>
      <c r="D12" s="10" t="s">
        <v>17</v>
      </c>
      <c r="E12" s="10" t="s">
        <v>21</v>
      </c>
      <c r="F12" s="10">
        <v>8</v>
      </c>
      <c r="G12" s="11" t="s">
        <v>64</v>
      </c>
      <c r="H12" s="16">
        <v>11.3</v>
      </c>
      <c r="I12" s="16">
        <v>36.6</v>
      </c>
      <c r="J12" s="16">
        <v>33.76</v>
      </c>
      <c r="K12" s="16">
        <v>81.66</v>
      </c>
      <c r="L12" s="12">
        <v>100</v>
      </c>
      <c r="M12" s="14">
        <f t="shared" si="0"/>
        <v>0.81659999999999999</v>
      </c>
      <c r="N12" s="13">
        <f t="shared" si="1"/>
        <v>2</v>
      </c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</row>
    <row r="13" spans="1:125" s="2" customFormat="1" ht="30" x14ac:dyDescent="0.25">
      <c r="A13" s="10">
        <v>3</v>
      </c>
      <c r="B13" s="10" t="s">
        <v>75</v>
      </c>
      <c r="C13" s="10" t="s">
        <v>52</v>
      </c>
      <c r="D13" s="10" t="s">
        <v>17</v>
      </c>
      <c r="E13" s="10" t="s">
        <v>19</v>
      </c>
      <c r="F13" s="10">
        <v>7</v>
      </c>
      <c r="G13" s="10" t="s">
        <v>64</v>
      </c>
      <c r="H13" s="15">
        <v>13.1</v>
      </c>
      <c r="I13" s="15">
        <v>30.64</v>
      </c>
      <c r="J13" s="15">
        <v>32.880000000000003</v>
      </c>
      <c r="K13" s="15">
        <v>76.62</v>
      </c>
      <c r="L13" s="12">
        <v>100</v>
      </c>
      <c r="M13" s="14">
        <f t="shared" si="0"/>
        <v>0.76619999999999999</v>
      </c>
      <c r="N13" s="13">
        <f t="shared" si="1"/>
        <v>3</v>
      </c>
    </row>
    <row r="14" spans="1:125" s="2" customFormat="1" ht="30" x14ac:dyDescent="0.25">
      <c r="A14" s="10">
        <v>4</v>
      </c>
      <c r="B14" s="10" t="s">
        <v>77</v>
      </c>
      <c r="C14" s="10" t="s">
        <v>47</v>
      </c>
      <c r="D14" s="10" t="s">
        <v>17</v>
      </c>
      <c r="E14" s="10" t="s">
        <v>57</v>
      </c>
      <c r="F14" s="10">
        <v>8</v>
      </c>
      <c r="G14" s="10" t="s">
        <v>32</v>
      </c>
      <c r="H14" s="15">
        <v>10.8</v>
      </c>
      <c r="I14" s="15">
        <v>34.47</v>
      </c>
      <c r="J14" s="15">
        <v>18.77</v>
      </c>
      <c r="K14" s="15">
        <v>64.040000000000006</v>
      </c>
      <c r="L14" s="12">
        <v>100</v>
      </c>
      <c r="M14" s="14">
        <f t="shared" si="0"/>
        <v>0.64040000000000008</v>
      </c>
      <c r="N14" s="13">
        <f t="shared" si="1"/>
        <v>4</v>
      </c>
    </row>
    <row r="15" spans="1:125" s="2" customFormat="1" ht="45" x14ac:dyDescent="0.25">
      <c r="A15" s="10">
        <v>5</v>
      </c>
      <c r="B15" s="10" t="s">
        <v>73</v>
      </c>
      <c r="C15" s="10" t="s">
        <v>46</v>
      </c>
      <c r="D15" s="10" t="s">
        <v>16</v>
      </c>
      <c r="E15" s="10" t="s">
        <v>22</v>
      </c>
      <c r="F15" s="11">
        <v>8</v>
      </c>
      <c r="G15" s="11" t="s">
        <v>32</v>
      </c>
      <c r="H15" s="16">
        <v>12.9</v>
      </c>
      <c r="I15" s="16">
        <v>14.04</v>
      </c>
      <c r="J15" s="16">
        <v>33.409999999999997</v>
      </c>
      <c r="K15" s="16">
        <v>60.35</v>
      </c>
      <c r="L15" s="12">
        <v>100</v>
      </c>
      <c r="M15" s="14">
        <f t="shared" si="0"/>
        <v>0.60350000000000004</v>
      </c>
      <c r="N15" s="13">
        <f t="shared" si="1"/>
        <v>5</v>
      </c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</row>
    <row r="16" spans="1:125" s="2" customFormat="1" ht="30" x14ac:dyDescent="0.25">
      <c r="A16" s="10">
        <v>6</v>
      </c>
      <c r="B16" s="10" t="s">
        <v>80</v>
      </c>
      <c r="C16" s="10" t="s">
        <v>48</v>
      </c>
      <c r="D16" s="10" t="s">
        <v>17</v>
      </c>
      <c r="E16" s="11" t="s">
        <v>22</v>
      </c>
      <c r="F16" s="10">
        <v>8</v>
      </c>
      <c r="G16" s="10" t="s">
        <v>32</v>
      </c>
      <c r="H16" s="15">
        <v>12</v>
      </c>
      <c r="I16" s="15">
        <v>17.02</v>
      </c>
      <c r="J16" s="15">
        <v>31.07</v>
      </c>
      <c r="K16" s="15">
        <v>60.09</v>
      </c>
      <c r="L16" s="12">
        <v>100</v>
      </c>
      <c r="M16" s="14">
        <f t="shared" si="0"/>
        <v>0.60089999999999999</v>
      </c>
      <c r="N16" s="13">
        <f t="shared" si="1"/>
        <v>6</v>
      </c>
    </row>
    <row r="17" spans="1:125" s="2" customFormat="1" ht="30" x14ac:dyDescent="0.25">
      <c r="A17" s="10">
        <v>7</v>
      </c>
      <c r="B17" s="10" t="s">
        <v>74</v>
      </c>
      <c r="C17" s="10" t="s">
        <v>52</v>
      </c>
      <c r="D17" s="10" t="s">
        <v>17</v>
      </c>
      <c r="E17" s="10" t="s">
        <v>18</v>
      </c>
      <c r="F17" s="11">
        <v>7</v>
      </c>
      <c r="G17" s="11" t="s">
        <v>32</v>
      </c>
      <c r="H17" s="16">
        <v>10.8</v>
      </c>
      <c r="I17" s="16">
        <v>27.66</v>
      </c>
      <c r="J17" s="16">
        <v>21.34</v>
      </c>
      <c r="K17" s="16">
        <v>59.8</v>
      </c>
      <c r="L17" s="12">
        <v>100</v>
      </c>
      <c r="M17" s="14">
        <f t="shared" si="0"/>
        <v>0.59799999999999998</v>
      </c>
      <c r="N17" s="13">
        <f t="shared" si="1"/>
        <v>7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</row>
    <row r="18" spans="1:125" s="2" customFormat="1" ht="45" x14ac:dyDescent="0.25">
      <c r="A18" s="10">
        <v>8</v>
      </c>
      <c r="B18" s="10" t="s">
        <v>72</v>
      </c>
      <c r="C18" s="10" t="s">
        <v>46</v>
      </c>
      <c r="D18" s="10" t="s">
        <v>16</v>
      </c>
      <c r="E18" s="10" t="s">
        <v>22</v>
      </c>
      <c r="F18" s="11">
        <v>8</v>
      </c>
      <c r="G18" s="11" t="s">
        <v>32</v>
      </c>
      <c r="H18" s="16">
        <v>16.5</v>
      </c>
      <c r="I18" s="16">
        <v>21.28</v>
      </c>
      <c r="J18" s="16">
        <v>19.850000000000001</v>
      </c>
      <c r="K18" s="16">
        <v>57.63</v>
      </c>
      <c r="L18" s="12">
        <v>100</v>
      </c>
      <c r="M18" s="14">
        <f t="shared" si="0"/>
        <v>0.57630000000000003</v>
      </c>
      <c r="N18" s="13">
        <f t="shared" si="1"/>
        <v>8</v>
      </c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</row>
    <row r="19" spans="1:125" ht="45" x14ac:dyDescent="0.25">
      <c r="A19" s="10">
        <v>9</v>
      </c>
      <c r="B19" s="10" t="s">
        <v>69</v>
      </c>
      <c r="C19" s="10" t="s">
        <v>50</v>
      </c>
      <c r="D19" s="10" t="s">
        <v>17</v>
      </c>
      <c r="E19" s="10" t="s">
        <v>23</v>
      </c>
      <c r="F19" s="11">
        <v>8</v>
      </c>
      <c r="G19" s="11" t="s">
        <v>32</v>
      </c>
      <c r="H19" s="16">
        <v>13.1</v>
      </c>
      <c r="I19" s="16">
        <v>16.170000000000002</v>
      </c>
      <c r="J19" s="16">
        <v>25.44</v>
      </c>
      <c r="K19" s="16">
        <v>54.71</v>
      </c>
      <c r="L19" s="12">
        <v>100</v>
      </c>
      <c r="M19" s="14">
        <f t="shared" si="0"/>
        <v>0.54710000000000003</v>
      </c>
      <c r="N19" s="13">
        <f t="shared" si="1"/>
        <v>9</v>
      </c>
    </row>
    <row r="20" spans="1:125" ht="30" x14ac:dyDescent="0.25">
      <c r="A20" s="10">
        <v>10</v>
      </c>
      <c r="B20" s="10" t="s">
        <v>76</v>
      </c>
      <c r="C20" s="10" t="s">
        <v>47</v>
      </c>
      <c r="D20" s="10" t="s">
        <v>17</v>
      </c>
      <c r="E20" s="10" t="s">
        <v>57</v>
      </c>
      <c r="F20" s="10">
        <v>8</v>
      </c>
      <c r="G20" s="11" t="s">
        <v>32</v>
      </c>
      <c r="H20" s="16">
        <v>15.5</v>
      </c>
      <c r="I20" s="16">
        <v>22.13</v>
      </c>
      <c r="J20" s="16">
        <v>16.59</v>
      </c>
      <c r="K20" s="16">
        <v>54.22</v>
      </c>
      <c r="L20" s="12">
        <v>100</v>
      </c>
      <c r="M20" s="14">
        <f t="shared" si="0"/>
        <v>0.54220000000000002</v>
      </c>
      <c r="N20" s="13">
        <f t="shared" si="1"/>
        <v>10</v>
      </c>
    </row>
    <row r="21" spans="1:125" ht="45" x14ac:dyDescent="0.25">
      <c r="A21" s="10">
        <v>11</v>
      </c>
      <c r="B21" s="10" t="s">
        <v>71</v>
      </c>
      <c r="C21" s="10" t="s">
        <v>46</v>
      </c>
      <c r="D21" s="10" t="s">
        <v>16</v>
      </c>
      <c r="E21" s="10" t="s">
        <v>19</v>
      </c>
      <c r="F21" s="11">
        <v>7</v>
      </c>
      <c r="G21" s="11" t="s">
        <v>32</v>
      </c>
      <c r="H21" s="16">
        <v>13.3</v>
      </c>
      <c r="I21" s="16">
        <v>19.149999999999999</v>
      </c>
      <c r="J21" s="16">
        <v>17.96</v>
      </c>
      <c r="K21" s="16">
        <v>50.41</v>
      </c>
      <c r="L21" s="12">
        <v>100</v>
      </c>
      <c r="M21" s="14">
        <f t="shared" si="0"/>
        <v>0.50409999999999999</v>
      </c>
      <c r="N21" s="13">
        <f t="shared" si="1"/>
        <v>11</v>
      </c>
    </row>
    <row r="22" spans="1:125" ht="30" x14ac:dyDescent="0.25">
      <c r="A22" s="10">
        <v>12</v>
      </c>
      <c r="B22" s="10" t="s">
        <v>79</v>
      </c>
      <c r="C22" s="10" t="s">
        <v>48</v>
      </c>
      <c r="D22" s="10" t="s">
        <v>17</v>
      </c>
      <c r="E22" s="10" t="s">
        <v>19</v>
      </c>
      <c r="F22" s="10">
        <v>7</v>
      </c>
      <c r="G22" s="11" t="s">
        <v>32</v>
      </c>
      <c r="H22" s="16">
        <v>16.5</v>
      </c>
      <c r="I22" s="16">
        <v>4.26</v>
      </c>
      <c r="J22" s="16">
        <v>18.41</v>
      </c>
      <c r="K22" s="16">
        <v>39.17</v>
      </c>
      <c r="L22" s="12">
        <v>100</v>
      </c>
      <c r="M22" s="14">
        <f t="shared" si="0"/>
        <v>0.39169999999999999</v>
      </c>
      <c r="N22" s="13">
        <f t="shared" si="1"/>
        <v>12</v>
      </c>
    </row>
  </sheetData>
  <mergeCells count="6">
    <mergeCell ref="A9:N9"/>
    <mergeCell ref="A3:N3"/>
    <mergeCell ref="A5:N5"/>
    <mergeCell ref="A6:N6"/>
    <mergeCell ref="A7:N7"/>
    <mergeCell ref="A8:N8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U23"/>
  <sheetViews>
    <sheetView topLeftCell="A4" zoomScale="70" zoomScaleNormal="70" workbookViewId="0">
      <selection activeCell="C10" sqref="C10:I10"/>
    </sheetView>
  </sheetViews>
  <sheetFormatPr defaultRowHeight="15" x14ac:dyDescent="0.25"/>
  <cols>
    <col min="2" max="2" width="16.85546875" customWidth="1"/>
    <col min="3" max="3" width="71.7109375" customWidth="1"/>
    <col min="4" max="4" width="21.28515625" customWidth="1"/>
    <col min="5" max="5" width="13" customWidth="1"/>
    <col min="6" max="6" width="22.28515625" customWidth="1"/>
    <col min="7" max="8" width="17.85546875" customWidth="1"/>
    <col min="9" max="9" width="14" customWidth="1"/>
    <col min="10" max="10" width="14.42578125" customWidth="1"/>
    <col min="11" max="11" width="13.140625" customWidth="1"/>
    <col min="12" max="12" width="20.28515625" customWidth="1"/>
    <col min="13" max="13" width="14.42578125" customWidth="1"/>
    <col min="14" max="14" width="12.85546875" customWidth="1"/>
  </cols>
  <sheetData>
    <row r="1" spans="1:125" ht="81.75" customHeight="1" x14ac:dyDescent="0.3"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</row>
    <row r="2" spans="1:125" ht="28.5" customHeight="1" x14ac:dyDescent="0.3">
      <c r="C2" s="9"/>
      <c r="D2" s="9"/>
      <c r="E2" s="9"/>
      <c r="F2" s="9"/>
      <c r="G2" s="9"/>
      <c r="H2" s="9"/>
      <c r="I2" s="9"/>
      <c r="J2" s="9"/>
      <c r="K2" s="9"/>
      <c r="L2" s="8"/>
      <c r="M2" s="8"/>
      <c r="N2" s="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</row>
    <row r="3" spans="1:125" ht="26.25" customHeight="1" x14ac:dyDescent="0.25">
      <c r="A3" s="19" t="s">
        <v>44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</row>
    <row r="4" spans="1:125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4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</row>
    <row r="5" spans="1:125" ht="31.5" customHeight="1" x14ac:dyDescent="0.25">
      <c r="A5" s="17" t="s">
        <v>55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</row>
    <row r="6" spans="1:125" ht="62.25" customHeight="1" x14ac:dyDescent="0.25">
      <c r="A6" s="20" t="s">
        <v>56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</row>
    <row r="7" spans="1:125" ht="45.75" customHeight="1" x14ac:dyDescent="0.25">
      <c r="A7" s="17" t="s">
        <v>10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</row>
    <row r="8" spans="1:125" s="6" customFormat="1" ht="38.25" customHeight="1" x14ac:dyDescent="0.25">
      <c r="A8" s="17" t="s">
        <v>13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</row>
    <row r="9" spans="1:125" ht="48" customHeight="1" x14ac:dyDescent="0.25">
      <c r="A9" s="18" t="s">
        <v>105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</row>
    <row r="10" spans="1:125" ht="75" x14ac:dyDescent="0.25">
      <c r="A10" s="10" t="s">
        <v>0</v>
      </c>
      <c r="B10" s="10" t="s">
        <v>11</v>
      </c>
      <c r="C10" s="10" t="s">
        <v>1</v>
      </c>
      <c r="D10" s="12" t="s">
        <v>5</v>
      </c>
      <c r="E10" s="12" t="s">
        <v>2</v>
      </c>
      <c r="F10" s="12" t="s">
        <v>4</v>
      </c>
      <c r="G10" s="12" t="s">
        <v>6</v>
      </c>
      <c r="H10" s="12" t="s">
        <v>15</v>
      </c>
      <c r="I10" s="11" t="s">
        <v>14</v>
      </c>
      <c r="J10" s="10" t="s">
        <v>42</v>
      </c>
      <c r="K10" s="12" t="s">
        <v>9</v>
      </c>
      <c r="L10" s="12" t="s">
        <v>7</v>
      </c>
      <c r="M10" s="12" t="s">
        <v>3</v>
      </c>
      <c r="N10" s="12" t="s">
        <v>8</v>
      </c>
    </row>
    <row r="11" spans="1:125" s="2" customFormat="1" ht="30" x14ac:dyDescent="0.25">
      <c r="A11" s="10">
        <v>1</v>
      </c>
      <c r="B11" s="10" t="s">
        <v>82</v>
      </c>
      <c r="C11" s="10" t="s">
        <v>49</v>
      </c>
      <c r="D11" s="10" t="s">
        <v>17</v>
      </c>
      <c r="E11" s="11" t="s">
        <v>58</v>
      </c>
      <c r="F11" s="11">
        <v>11</v>
      </c>
      <c r="G11" s="11" t="s">
        <v>39</v>
      </c>
      <c r="H11" s="16">
        <v>8.4</v>
      </c>
      <c r="I11" s="16">
        <v>34.29</v>
      </c>
      <c r="J11" s="16">
        <v>35.24</v>
      </c>
      <c r="K11" s="16">
        <v>77.930000000000007</v>
      </c>
      <c r="L11" s="12">
        <v>100</v>
      </c>
      <c r="M11" s="14">
        <f t="shared" ref="M11:M23" si="0">(K11/L11)</f>
        <v>0.7793000000000001</v>
      </c>
      <c r="N11" s="13">
        <f t="shared" ref="N11:N23" si="1">RANK(M11,$M$11:$M$23)</f>
        <v>1</v>
      </c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</row>
    <row r="12" spans="1:125" s="2" customFormat="1" ht="30" x14ac:dyDescent="0.25">
      <c r="A12" s="10">
        <v>2</v>
      </c>
      <c r="B12" s="10" t="s">
        <v>90</v>
      </c>
      <c r="C12" s="10" t="s">
        <v>47</v>
      </c>
      <c r="D12" s="10" t="s">
        <v>17</v>
      </c>
      <c r="E12" s="10" t="s">
        <v>29</v>
      </c>
      <c r="F12" s="10">
        <v>11</v>
      </c>
      <c r="G12" s="11" t="s">
        <v>64</v>
      </c>
      <c r="H12" s="16">
        <v>9.4</v>
      </c>
      <c r="I12" s="16">
        <v>36.04</v>
      </c>
      <c r="J12" s="16">
        <v>31.73</v>
      </c>
      <c r="K12" s="16">
        <v>77.17</v>
      </c>
      <c r="L12" s="12">
        <v>100</v>
      </c>
      <c r="M12" s="14">
        <f t="shared" si="0"/>
        <v>0.77170000000000005</v>
      </c>
      <c r="N12" s="13">
        <f t="shared" si="1"/>
        <v>2</v>
      </c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</row>
    <row r="13" spans="1:125" s="2" customFormat="1" ht="42.75" customHeight="1" x14ac:dyDescent="0.25">
      <c r="A13" s="10">
        <v>3</v>
      </c>
      <c r="B13" s="10" t="s">
        <v>91</v>
      </c>
      <c r="C13" s="10" t="s">
        <v>48</v>
      </c>
      <c r="D13" s="10" t="s">
        <v>17</v>
      </c>
      <c r="E13" s="11" t="s">
        <v>59</v>
      </c>
      <c r="F13" s="10">
        <v>9</v>
      </c>
      <c r="G13" s="10" t="s">
        <v>64</v>
      </c>
      <c r="H13" s="15">
        <v>7.4</v>
      </c>
      <c r="I13" s="15">
        <v>38.68</v>
      </c>
      <c r="J13" s="15">
        <v>30.51</v>
      </c>
      <c r="K13" s="15">
        <v>76.59</v>
      </c>
      <c r="L13" s="12">
        <v>100</v>
      </c>
      <c r="M13" s="14">
        <f t="shared" si="0"/>
        <v>0.76590000000000003</v>
      </c>
      <c r="N13" s="13">
        <f t="shared" si="1"/>
        <v>3</v>
      </c>
    </row>
    <row r="14" spans="1:125" s="2" customFormat="1" ht="37.5" customHeight="1" x14ac:dyDescent="0.25">
      <c r="A14" s="10">
        <v>4</v>
      </c>
      <c r="B14" s="10" t="s">
        <v>89</v>
      </c>
      <c r="C14" s="10" t="s">
        <v>47</v>
      </c>
      <c r="D14" s="10" t="s">
        <v>17</v>
      </c>
      <c r="E14" s="10" t="s">
        <v>27</v>
      </c>
      <c r="F14" s="10">
        <v>10</v>
      </c>
      <c r="G14" s="10" t="s">
        <v>32</v>
      </c>
      <c r="H14" s="15">
        <v>8.6999999999999993</v>
      </c>
      <c r="I14" s="15">
        <v>27.25</v>
      </c>
      <c r="J14" s="15">
        <v>40</v>
      </c>
      <c r="K14" s="15">
        <v>75.95</v>
      </c>
      <c r="L14" s="12">
        <v>100</v>
      </c>
      <c r="M14" s="14">
        <f t="shared" si="0"/>
        <v>0.75950000000000006</v>
      </c>
      <c r="N14" s="13">
        <f t="shared" si="1"/>
        <v>4</v>
      </c>
    </row>
    <row r="15" spans="1:125" s="2" customFormat="1" ht="32.25" customHeight="1" x14ac:dyDescent="0.25">
      <c r="A15" s="10">
        <v>5</v>
      </c>
      <c r="B15" s="10" t="s">
        <v>88</v>
      </c>
      <c r="C15" s="10" t="s">
        <v>47</v>
      </c>
      <c r="D15" s="10" t="s">
        <v>17</v>
      </c>
      <c r="E15" s="10" t="s">
        <v>28</v>
      </c>
      <c r="F15" s="11">
        <v>9</v>
      </c>
      <c r="G15" s="11" t="s">
        <v>32</v>
      </c>
      <c r="H15" s="16">
        <v>8.8000000000000007</v>
      </c>
      <c r="I15" s="16">
        <v>36.04</v>
      </c>
      <c r="J15" s="16">
        <v>28.42</v>
      </c>
      <c r="K15" s="16">
        <v>73.260000000000005</v>
      </c>
      <c r="L15" s="12">
        <v>100</v>
      </c>
      <c r="M15" s="14">
        <f t="shared" si="0"/>
        <v>0.73260000000000003</v>
      </c>
      <c r="N15" s="13">
        <f t="shared" si="1"/>
        <v>5</v>
      </c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</row>
    <row r="16" spans="1:125" s="2" customFormat="1" ht="30" x14ac:dyDescent="0.25">
      <c r="A16" s="10">
        <v>6</v>
      </c>
      <c r="B16" s="10" t="s">
        <v>92</v>
      </c>
      <c r="C16" s="10" t="s">
        <v>48</v>
      </c>
      <c r="D16" s="10" t="s">
        <v>17</v>
      </c>
      <c r="E16" s="11" t="s">
        <v>59</v>
      </c>
      <c r="F16" s="10">
        <v>9</v>
      </c>
      <c r="G16" s="11" t="s">
        <v>32</v>
      </c>
      <c r="H16" s="16">
        <v>6.1</v>
      </c>
      <c r="I16" s="16">
        <v>40</v>
      </c>
      <c r="J16" s="16">
        <v>25.98</v>
      </c>
      <c r="K16" s="16">
        <v>72.08</v>
      </c>
      <c r="L16" s="12">
        <v>100</v>
      </c>
      <c r="M16" s="14">
        <f t="shared" si="0"/>
        <v>0.7208</v>
      </c>
      <c r="N16" s="13">
        <f t="shared" si="1"/>
        <v>6</v>
      </c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</row>
    <row r="17" spans="1:125" s="2" customFormat="1" ht="30" x14ac:dyDescent="0.25">
      <c r="A17" s="10">
        <v>7</v>
      </c>
      <c r="B17" s="10" t="s">
        <v>86</v>
      </c>
      <c r="C17" s="10" t="s">
        <v>51</v>
      </c>
      <c r="D17" s="10" t="s">
        <v>17</v>
      </c>
      <c r="E17" s="10" t="s">
        <v>25</v>
      </c>
      <c r="F17" s="11">
        <v>10</v>
      </c>
      <c r="G17" s="11" t="s">
        <v>32</v>
      </c>
      <c r="H17" s="16">
        <v>3.3</v>
      </c>
      <c r="I17" s="16">
        <v>39.119999999999997</v>
      </c>
      <c r="J17" s="16">
        <v>29.54</v>
      </c>
      <c r="K17" s="16">
        <v>71.959999999999994</v>
      </c>
      <c r="L17" s="12">
        <v>100</v>
      </c>
      <c r="M17" s="14">
        <f t="shared" si="0"/>
        <v>0.71959999999999991</v>
      </c>
      <c r="N17" s="13">
        <f t="shared" si="1"/>
        <v>7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</row>
    <row r="18" spans="1:125" s="2" customFormat="1" ht="30" x14ac:dyDescent="0.25">
      <c r="A18" s="10">
        <v>8</v>
      </c>
      <c r="B18" s="10" t="s">
        <v>81</v>
      </c>
      <c r="C18" s="10" t="s">
        <v>49</v>
      </c>
      <c r="D18" s="10" t="s">
        <v>17</v>
      </c>
      <c r="E18" s="11" t="s">
        <v>25</v>
      </c>
      <c r="F18" s="10">
        <v>10</v>
      </c>
      <c r="G18" s="10" t="s">
        <v>32</v>
      </c>
      <c r="H18" s="15">
        <v>6.1</v>
      </c>
      <c r="I18" s="15">
        <v>36.04</v>
      </c>
      <c r="J18" s="15">
        <v>27.63</v>
      </c>
      <c r="K18" s="15">
        <v>69.77</v>
      </c>
      <c r="L18" s="12">
        <v>100</v>
      </c>
      <c r="M18" s="14">
        <f t="shared" si="0"/>
        <v>0.69769999999999999</v>
      </c>
      <c r="N18" s="13">
        <f t="shared" si="1"/>
        <v>8</v>
      </c>
    </row>
    <row r="19" spans="1:125" s="2" customFormat="1" ht="30" x14ac:dyDescent="0.25">
      <c r="A19" s="10">
        <v>9</v>
      </c>
      <c r="B19" s="10" t="s">
        <v>93</v>
      </c>
      <c r="C19" s="10" t="s">
        <v>48</v>
      </c>
      <c r="D19" s="10" t="s">
        <v>17</v>
      </c>
      <c r="E19" s="11" t="s">
        <v>25</v>
      </c>
      <c r="F19" s="10">
        <v>10</v>
      </c>
      <c r="G19" s="11" t="s">
        <v>32</v>
      </c>
      <c r="H19" s="16">
        <v>7.9</v>
      </c>
      <c r="I19" s="16">
        <v>36.479999999999997</v>
      </c>
      <c r="J19" s="16">
        <v>23.02</v>
      </c>
      <c r="K19" s="16">
        <v>67.040000000000006</v>
      </c>
      <c r="L19" s="12">
        <v>100</v>
      </c>
      <c r="M19" s="14">
        <f t="shared" si="0"/>
        <v>0.67040000000000011</v>
      </c>
      <c r="N19" s="13">
        <f t="shared" si="1"/>
        <v>9</v>
      </c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</row>
    <row r="20" spans="1:125" s="2" customFormat="1" ht="30" x14ac:dyDescent="0.25">
      <c r="A20" s="10">
        <v>10</v>
      </c>
      <c r="B20" s="10" t="s">
        <v>85</v>
      </c>
      <c r="C20" s="10" t="s">
        <v>51</v>
      </c>
      <c r="D20" s="10" t="s">
        <v>17</v>
      </c>
      <c r="E20" s="11" t="s">
        <v>26</v>
      </c>
      <c r="F20" s="11">
        <v>9</v>
      </c>
      <c r="G20" s="11" t="s">
        <v>32</v>
      </c>
      <c r="H20" s="16">
        <v>6</v>
      </c>
      <c r="I20" s="16">
        <v>39.56</v>
      </c>
      <c r="J20" s="16">
        <v>20.18</v>
      </c>
      <c r="K20" s="16">
        <v>65.739999999999995</v>
      </c>
      <c r="L20" s="12">
        <v>100</v>
      </c>
      <c r="M20" s="14">
        <f t="shared" si="0"/>
        <v>0.65739999999999998</v>
      </c>
      <c r="N20" s="13">
        <f t="shared" si="1"/>
        <v>10</v>
      </c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</row>
    <row r="21" spans="1:125" ht="45" x14ac:dyDescent="0.25">
      <c r="A21" s="10">
        <v>11</v>
      </c>
      <c r="B21" s="10" t="s">
        <v>83</v>
      </c>
      <c r="C21" s="10" t="s">
        <v>50</v>
      </c>
      <c r="D21" s="10" t="s">
        <v>17</v>
      </c>
      <c r="E21" s="10" t="s">
        <v>25</v>
      </c>
      <c r="F21" s="11">
        <v>10</v>
      </c>
      <c r="G21" s="11" t="s">
        <v>32</v>
      </c>
      <c r="H21" s="16">
        <v>7.2</v>
      </c>
      <c r="I21" s="16">
        <v>21.1</v>
      </c>
      <c r="J21" s="16">
        <v>31.26</v>
      </c>
      <c r="K21" s="16">
        <v>59.56</v>
      </c>
      <c r="L21" s="12">
        <v>100</v>
      </c>
      <c r="M21" s="14">
        <f t="shared" si="0"/>
        <v>0.59560000000000002</v>
      </c>
      <c r="N21" s="13">
        <f t="shared" si="1"/>
        <v>11</v>
      </c>
    </row>
    <row r="22" spans="1:125" ht="45" x14ac:dyDescent="0.25">
      <c r="A22" s="10">
        <v>12</v>
      </c>
      <c r="B22" s="10" t="s">
        <v>87</v>
      </c>
      <c r="C22" s="10" t="s">
        <v>46</v>
      </c>
      <c r="D22" s="10" t="s">
        <v>16</v>
      </c>
      <c r="E22" s="10" t="s">
        <v>26</v>
      </c>
      <c r="F22" s="11">
        <v>9</v>
      </c>
      <c r="G22" s="11" t="s">
        <v>32</v>
      </c>
      <c r="H22" s="16">
        <v>4.4000000000000004</v>
      </c>
      <c r="I22" s="16">
        <v>26.37</v>
      </c>
      <c r="J22" s="16">
        <v>16.559999999999999</v>
      </c>
      <c r="K22" s="16">
        <v>47.33</v>
      </c>
      <c r="L22" s="12">
        <v>100</v>
      </c>
      <c r="M22" s="14">
        <f t="shared" si="0"/>
        <v>0.4733</v>
      </c>
      <c r="N22" s="13">
        <f t="shared" si="1"/>
        <v>12</v>
      </c>
    </row>
    <row r="23" spans="1:125" ht="45" x14ac:dyDescent="0.25">
      <c r="A23" s="10">
        <v>13</v>
      </c>
      <c r="B23" s="10" t="s">
        <v>84</v>
      </c>
      <c r="C23" s="10" t="s">
        <v>50</v>
      </c>
      <c r="D23" s="10" t="s">
        <v>17</v>
      </c>
      <c r="E23" s="10" t="s">
        <v>25</v>
      </c>
      <c r="F23" s="11">
        <v>10</v>
      </c>
      <c r="G23" s="11" t="s">
        <v>32</v>
      </c>
      <c r="H23" s="16">
        <v>4</v>
      </c>
      <c r="I23" s="16">
        <v>18.46</v>
      </c>
      <c r="J23" s="16">
        <v>15.53</v>
      </c>
      <c r="K23" s="16">
        <v>37.99</v>
      </c>
      <c r="L23" s="12">
        <v>100</v>
      </c>
      <c r="M23" s="14">
        <f t="shared" si="0"/>
        <v>0.37990000000000002</v>
      </c>
      <c r="N23" s="13">
        <f t="shared" si="1"/>
        <v>13</v>
      </c>
    </row>
  </sheetData>
  <mergeCells count="6">
    <mergeCell ref="A9:N9"/>
    <mergeCell ref="A3:N3"/>
    <mergeCell ref="A5:N5"/>
    <mergeCell ref="A6:N6"/>
    <mergeCell ref="A7:N7"/>
    <mergeCell ref="A8:N8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U19"/>
  <sheetViews>
    <sheetView tabSelected="1" zoomScale="70" zoomScaleNormal="70" workbookViewId="0">
      <selection activeCell="R12" sqref="R12"/>
    </sheetView>
  </sheetViews>
  <sheetFormatPr defaultRowHeight="15" x14ac:dyDescent="0.25"/>
  <cols>
    <col min="2" max="2" width="16.85546875" customWidth="1"/>
    <col min="3" max="3" width="71.7109375" customWidth="1"/>
    <col min="4" max="4" width="21.28515625" customWidth="1"/>
    <col min="5" max="5" width="13" customWidth="1"/>
    <col min="6" max="6" width="22.28515625" customWidth="1"/>
    <col min="7" max="8" width="17.85546875" customWidth="1"/>
    <col min="9" max="9" width="14" customWidth="1"/>
    <col min="10" max="10" width="14.42578125" customWidth="1"/>
    <col min="11" max="11" width="13.140625" customWidth="1"/>
    <col min="12" max="12" width="20.28515625" customWidth="1"/>
    <col min="13" max="13" width="14.42578125" customWidth="1"/>
    <col min="14" max="14" width="12.85546875" customWidth="1"/>
  </cols>
  <sheetData>
    <row r="1" spans="1:125" ht="81.75" customHeight="1" x14ac:dyDescent="0.3"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</row>
    <row r="2" spans="1:125" ht="28.5" customHeight="1" x14ac:dyDescent="0.3">
      <c r="C2" s="9"/>
      <c r="D2" s="9"/>
      <c r="E2" s="9"/>
      <c r="F2" s="9"/>
      <c r="G2" s="9"/>
      <c r="H2" s="9"/>
      <c r="I2" s="9"/>
      <c r="J2" s="9"/>
      <c r="K2" s="9"/>
      <c r="L2" s="8"/>
      <c r="M2" s="8"/>
      <c r="N2" s="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</row>
    <row r="3" spans="1:125" ht="26.25" customHeight="1" x14ac:dyDescent="0.25">
      <c r="A3" s="19" t="s">
        <v>44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</row>
    <row r="4" spans="1:125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4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</row>
    <row r="5" spans="1:125" ht="31.5" customHeight="1" x14ac:dyDescent="0.25">
      <c r="A5" s="17" t="s">
        <v>55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</row>
    <row r="6" spans="1:125" ht="50.25" customHeight="1" x14ac:dyDescent="0.25">
      <c r="A6" s="20" t="s">
        <v>56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</row>
    <row r="7" spans="1:125" ht="45.75" customHeight="1" x14ac:dyDescent="0.25">
      <c r="A7" s="17" t="s">
        <v>10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</row>
    <row r="8" spans="1:125" s="6" customFormat="1" ht="36" customHeight="1" x14ac:dyDescent="0.25">
      <c r="A8" s="17" t="s">
        <v>60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</row>
    <row r="9" spans="1:125" ht="48" customHeight="1" x14ac:dyDescent="0.25">
      <c r="A9" s="18" t="s">
        <v>103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</row>
    <row r="10" spans="1:125" ht="75" x14ac:dyDescent="0.25">
      <c r="A10" s="10" t="s">
        <v>0</v>
      </c>
      <c r="B10" s="10" t="s">
        <v>11</v>
      </c>
      <c r="C10" s="10" t="s">
        <v>1</v>
      </c>
      <c r="D10" s="12" t="s">
        <v>5</v>
      </c>
      <c r="E10" s="12" t="s">
        <v>2</v>
      </c>
      <c r="F10" s="12" t="s">
        <v>4</v>
      </c>
      <c r="G10" s="12" t="s">
        <v>6</v>
      </c>
      <c r="H10" s="12" t="s">
        <v>15</v>
      </c>
      <c r="I10" s="11" t="s">
        <v>14</v>
      </c>
      <c r="J10" s="10" t="s">
        <v>42</v>
      </c>
      <c r="K10" s="12" t="s">
        <v>9</v>
      </c>
      <c r="L10" s="12" t="s">
        <v>7</v>
      </c>
      <c r="M10" s="12" t="s">
        <v>3</v>
      </c>
      <c r="N10" s="12" t="s">
        <v>8</v>
      </c>
    </row>
    <row r="11" spans="1:125" s="2" customFormat="1" ht="30" x14ac:dyDescent="0.25">
      <c r="A11" s="10">
        <v>1</v>
      </c>
      <c r="B11" s="10" t="s">
        <v>100</v>
      </c>
      <c r="C11" s="10" t="s">
        <v>47</v>
      </c>
      <c r="D11" s="10" t="s">
        <v>17</v>
      </c>
      <c r="E11" s="10" t="s">
        <v>30</v>
      </c>
      <c r="F11" s="11">
        <v>11</v>
      </c>
      <c r="G11" s="11" t="s">
        <v>39</v>
      </c>
      <c r="H11" s="16">
        <v>10.9</v>
      </c>
      <c r="I11" s="16">
        <v>33.71</v>
      </c>
      <c r="J11" s="16">
        <v>38.72</v>
      </c>
      <c r="K11" s="16">
        <v>83.33</v>
      </c>
      <c r="L11" s="12">
        <v>100</v>
      </c>
      <c r="M11" s="14">
        <f t="shared" ref="M11:M19" si="0">(K11/L11)</f>
        <v>0.83329999999999993</v>
      </c>
      <c r="N11" s="13">
        <f t="shared" ref="N11:N19" si="1">RANK(M11,$M$11:$M$19)</f>
        <v>1</v>
      </c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</row>
    <row r="12" spans="1:125" s="2" customFormat="1" ht="45" x14ac:dyDescent="0.25">
      <c r="A12" s="10">
        <v>2</v>
      </c>
      <c r="B12" s="10" t="s">
        <v>95</v>
      </c>
      <c r="C12" s="10" t="s">
        <v>46</v>
      </c>
      <c r="D12" s="10" t="s">
        <v>16</v>
      </c>
      <c r="E12" s="10" t="s">
        <v>24</v>
      </c>
      <c r="F12" s="11">
        <v>9</v>
      </c>
      <c r="G12" s="11" t="s">
        <v>64</v>
      </c>
      <c r="H12" s="16">
        <v>8.5</v>
      </c>
      <c r="I12" s="16">
        <v>34.159999999999997</v>
      </c>
      <c r="J12" s="16">
        <v>40</v>
      </c>
      <c r="K12" s="16">
        <v>82.66</v>
      </c>
      <c r="L12" s="12">
        <v>100</v>
      </c>
      <c r="M12" s="14">
        <f t="shared" si="0"/>
        <v>0.8266</v>
      </c>
      <c r="N12" s="13">
        <f t="shared" si="1"/>
        <v>2</v>
      </c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</row>
    <row r="13" spans="1:125" s="2" customFormat="1" ht="30" x14ac:dyDescent="0.25">
      <c r="A13" s="10">
        <v>3</v>
      </c>
      <c r="B13" s="10" t="s">
        <v>99</v>
      </c>
      <c r="C13" s="10" t="s">
        <v>47</v>
      </c>
      <c r="D13" s="10" t="s">
        <v>17</v>
      </c>
      <c r="E13" s="10" t="s">
        <v>27</v>
      </c>
      <c r="F13" s="11">
        <v>10</v>
      </c>
      <c r="G13" s="11" t="s">
        <v>64</v>
      </c>
      <c r="H13" s="16">
        <v>8.1</v>
      </c>
      <c r="I13" s="16">
        <v>38.65</v>
      </c>
      <c r="J13" s="16">
        <v>34.81</v>
      </c>
      <c r="K13" s="16">
        <v>81.56</v>
      </c>
      <c r="L13" s="12">
        <v>100</v>
      </c>
      <c r="M13" s="14">
        <f t="shared" si="0"/>
        <v>0.81559999999999999</v>
      </c>
      <c r="N13" s="13">
        <f t="shared" si="1"/>
        <v>3</v>
      </c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</row>
    <row r="14" spans="1:125" s="2" customFormat="1" ht="30" x14ac:dyDescent="0.25">
      <c r="A14" s="10">
        <v>4</v>
      </c>
      <c r="B14" s="10" t="s">
        <v>94</v>
      </c>
      <c r="C14" s="10" t="s">
        <v>51</v>
      </c>
      <c r="D14" s="10" t="s">
        <v>17</v>
      </c>
      <c r="E14" s="10" t="s">
        <v>24</v>
      </c>
      <c r="F14" s="11">
        <v>9</v>
      </c>
      <c r="G14" s="11" t="s">
        <v>32</v>
      </c>
      <c r="H14" s="16">
        <v>5.6</v>
      </c>
      <c r="I14" s="16">
        <v>35.06</v>
      </c>
      <c r="J14" s="16">
        <v>36.840000000000003</v>
      </c>
      <c r="K14" s="16">
        <v>77.5</v>
      </c>
      <c r="L14" s="12">
        <v>100</v>
      </c>
      <c r="M14" s="14">
        <f t="shared" si="0"/>
        <v>0.77500000000000002</v>
      </c>
      <c r="N14" s="13">
        <f t="shared" si="1"/>
        <v>4</v>
      </c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</row>
    <row r="15" spans="1:125" s="2" customFormat="1" ht="30" x14ac:dyDescent="0.25">
      <c r="A15" s="10">
        <v>5</v>
      </c>
      <c r="B15" s="10" t="s">
        <v>97</v>
      </c>
      <c r="C15" s="10" t="s">
        <v>52</v>
      </c>
      <c r="D15" s="10" t="s">
        <v>17</v>
      </c>
      <c r="E15" s="10" t="s">
        <v>26</v>
      </c>
      <c r="F15" s="11">
        <v>9</v>
      </c>
      <c r="G15" s="11" t="s">
        <v>32</v>
      </c>
      <c r="H15" s="16">
        <v>6.5</v>
      </c>
      <c r="I15" s="16">
        <v>33.71</v>
      </c>
      <c r="J15" s="16">
        <v>36.18</v>
      </c>
      <c r="K15" s="16">
        <v>76.39</v>
      </c>
      <c r="L15" s="12">
        <v>100</v>
      </c>
      <c r="M15" s="14">
        <f t="shared" si="0"/>
        <v>0.76390000000000002</v>
      </c>
      <c r="N15" s="13">
        <f t="shared" si="1"/>
        <v>5</v>
      </c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</row>
    <row r="16" spans="1:125" s="2" customFormat="1" ht="30" x14ac:dyDescent="0.25">
      <c r="A16" s="10">
        <v>6</v>
      </c>
      <c r="B16" s="10" t="s">
        <v>101</v>
      </c>
      <c r="C16" s="10" t="s">
        <v>48</v>
      </c>
      <c r="D16" s="10" t="s">
        <v>17</v>
      </c>
      <c r="E16" s="11" t="s">
        <v>25</v>
      </c>
      <c r="F16" s="10">
        <v>10</v>
      </c>
      <c r="G16" s="10" t="s">
        <v>32</v>
      </c>
      <c r="H16" s="15">
        <v>4.8</v>
      </c>
      <c r="I16" s="15">
        <v>40</v>
      </c>
      <c r="J16" s="15">
        <v>28.28</v>
      </c>
      <c r="K16" s="15">
        <v>73.08</v>
      </c>
      <c r="L16" s="12">
        <v>100</v>
      </c>
      <c r="M16" s="14">
        <f t="shared" si="0"/>
        <v>0.73080000000000001</v>
      </c>
      <c r="N16" s="13">
        <f t="shared" si="1"/>
        <v>6</v>
      </c>
    </row>
    <row r="17" spans="1:125" s="2" customFormat="1" ht="30" x14ac:dyDescent="0.25">
      <c r="A17" s="10">
        <v>7</v>
      </c>
      <c r="B17" s="10" t="s">
        <v>96</v>
      </c>
      <c r="C17" s="10" t="s">
        <v>52</v>
      </c>
      <c r="D17" s="10" t="s">
        <v>17</v>
      </c>
      <c r="E17" s="10" t="s">
        <v>24</v>
      </c>
      <c r="F17" s="11">
        <v>9</v>
      </c>
      <c r="G17" s="11" t="s">
        <v>32</v>
      </c>
      <c r="H17" s="16">
        <v>8.1999999999999993</v>
      </c>
      <c r="I17" s="16">
        <v>36.85</v>
      </c>
      <c r="J17" s="16">
        <v>27.47</v>
      </c>
      <c r="K17" s="16">
        <v>72.52</v>
      </c>
      <c r="L17" s="12">
        <v>100</v>
      </c>
      <c r="M17" s="14">
        <f t="shared" si="0"/>
        <v>0.72519999999999996</v>
      </c>
      <c r="N17" s="13">
        <f t="shared" si="1"/>
        <v>7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</row>
    <row r="18" spans="1:125" s="2" customFormat="1" ht="30" x14ac:dyDescent="0.25">
      <c r="A18" s="10">
        <v>8</v>
      </c>
      <c r="B18" s="10" t="s">
        <v>102</v>
      </c>
      <c r="C18" s="10" t="s">
        <v>48</v>
      </c>
      <c r="D18" s="10" t="s">
        <v>17</v>
      </c>
      <c r="E18" s="11" t="s">
        <v>58</v>
      </c>
      <c r="F18" s="10">
        <v>11</v>
      </c>
      <c r="G18" s="11" t="s">
        <v>32</v>
      </c>
      <c r="H18" s="16">
        <v>5.3</v>
      </c>
      <c r="I18" s="16">
        <v>32.81</v>
      </c>
      <c r="J18" s="16">
        <v>33.22</v>
      </c>
      <c r="K18" s="16">
        <v>71.33</v>
      </c>
      <c r="L18" s="12">
        <v>100</v>
      </c>
      <c r="M18" s="14">
        <f t="shared" si="0"/>
        <v>0.71329999999999993</v>
      </c>
      <c r="N18" s="13">
        <f t="shared" si="1"/>
        <v>8</v>
      </c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</row>
    <row r="19" spans="1:125" s="2" customFormat="1" ht="30" x14ac:dyDescent="0.25">
      <c r="A19" s="10">
        <v>9</v>
      </c>
      <c r="B19" s="10" t="s">
        <v>98</v>
      </c>
      <c r="C19" s="10" t="s">
        <v>47</v>
      </c>
      <c r="D19" s="10" t="s">
        <v>17</v>
      </c>
      <c r="E19" s="10" t="s">
        <v>28</v>
      </c>
      <c r="F19" s="11">
        <v>9</v>
      </c>
      <c r="G19" s="11" t="s">
        <v>32</v>
      </c>
      <c r="H19" s="16">
        <v>8.1</v>
      </c>
      <c r="I19" s="16">
        <v>32.36</v>
      </c>
      <c r="J19" s="16">
        <v>27.7</v>
      </c>
      <c r="K19" s="16">
        <v>68.16</v>
      </c>
      <c r="L19" s="12">
        <v>100</v>
      </c>
      <c r="M19" s="14">
        <f t="shared" si="0"/>
        <v>0.68159999999999998</v>
      </c>
      <c r="N19" s="13">
        <f t="shared" si="1"/>
        <v>9</v>
      </c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</row>
  </sheetData>
  <mergeCells count="6">
    <mergeCell ref="A9:N9"/>
    <mergeCell ref="A3:N3"/>
    <mergeCell ref="A5:N5"/>
    <mergeCell ref="A6:N6"/>
    <mergeCell ref="A7:N7"/>
    <mergeCell ref="A8:N8"/>
  </mergeCells>
  <pageMargins left="0.51181102362204722" right="0.31496062992125984" top="0.55118110236220474" bottom="0.55118110236220474" header="0" footer="0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7-8 класс_девушки</vt:lpstr>
      <vt:lpstr>7-8 класс_юноши</vt:lpstr>
      <vt:lpstr>9-11 класс_девушки</vt:lpstr>
      <vt:lpstr>9-11 класс_юноши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</dc:creator>
  <cp:lastModifiedBy>Пользователь Windows</cp:lastModifiedBy>
  <cp:lastPrinted>2021-10-21T10:42:34Z</cp:lastPrinted>
  <dcterms:created xsi:type="dcterms:W3CDTF">2014-02-10T12:47:56Z</dcterms:created>
  <dcterms:modified xsi:type="dcterms:W3CDTF">2025-11-18T07:44:57Z</dcterms:modified>
</cp:coreProperties>
</file>